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showObjects="none" defaultThemeVersion="166925"/>
  <mc:AlternateContent xmlns:mc="http://schemas.openxmlformats.org/markup-compatibility/2006">
    <mc:Choice Requires="x15">
      <x15ac:absPath xmlns:x15ac="http://schemas.microsoft.com/office/spreadsheetml/2010/11/ac" url="Z:\Reporting &amp; Analysis\01. GCAP Group Consolidated\08. IR Pack\2022\06. June\"/>
    </mc:Choice>
  </mc:AlternateContent>
  <xr:revisionPtr revIDLastSave="0" documentId="13_ncr:1_{2D4705C2-E935-4D0B-BBD6-908D70EC7D95}" xr6:coauthVersionLast="47" xr6:coauthVersionMax="47" xr10:uidLastSave="{00000000-0000-0000-0000-000000000000}"/>
  <bookViews>
    <workbookView xWindow="-120" yWindow="-120" windowWidth="29040" windowHeight="15840" tabRatio="814" xr2:uid="{F2ADA5C9-F268-4EB6-8141-57515BD61B2B}"/>
  </bookViews>
  <sheets>
    <sheet name="Cover page " sheetId="59" r:id="rId1"/>
    <sheet name="NAV Statement 1H22" sheetId="113" r:id="rId2"/>
    <sheet name="NAV Statement 2Q22" sheetId="114" r:id="rId3"/>
    <sheet name="Portfolio Overview" sheetId="115" r:id="rId4"/>
    <sheet name="Value Creation 1H22" sheetId="116" r:id="rId5"/>
    <sheet name="Value Creation 2Q22" sheetId="117" r:id="rId6"/>
    <sheet name="Management P&amp;L" sheetId="118" r:id="rId7"/>
    <sheet name="Net Capital Commitments" sheetId="119" r:id="rId8"/>
    <sheet name="Retail (Pharmacy)" sheetId="55" r:id="rId9"/>
    <sheet name="Hospitals" sheetId="106" r:id="rId10"/>
    <sheet name="P&amp;C Insurance" sheetId="109" r:id="rId11"/>
    <sheet name="Medical Insurance" sheetId="108" r:id="rId12"/>
    <sheet name="Renewable Energy " sheetId="16" r:id="rId13"/>
    <sheet name="Education" sheetId="110" r:id="rId14"/>
    <sheet name="Clinics &amp; Diagnostics" sheetId="107" r:id="rId15"/>
    <sheet name="Wine" sheetId="60" r:id="rId16"/>
    <sheet name="Beer" sheetId="63" r:id="rId17"/>
    <sheet name="Distribution" sheetId="79" r:id="rId18"/>
    <sheet name="Auto Service" sheetId="61" r:id="rId19"/>
    <sheet name="Housing development" sheetId="111" r:id="rId20"/>
    <sheet name="Hospitality" sheetId="112" r:id="rId21"/>
  </sheets>
  <definedNames>
    <definedName name="_ftn1" localSheetId="7">'Net Capital Commitments'!$A$29</definedName>
    <definedName name="_ftn3" localSheetId="4">'Value Creation 1H22'!#REF!</definedName>
    <definedName name="_ftn3" localSheetId="5">'Value Creation 2Q22'!#REF!</definedName>
    <definedName name="_ftnref1" localSheetId="6">'Management P&amp;L'!#REF!</definedName>
    <definedName name="_ftnref1" localSheetId="1">'NAV Statement 1H22'!$G$42</definedName>
    <definedName name="_ftnref1" localSheetId="2">'NAV Statement 2Q22'!$G$41</definedName>
    <definedName name="_ftnref1" localSheetId="7">'Net Capital Commitments'!#REF!</definedName>
    <definedName name="_ftnref1" localSheetId="3">'Portfolio Overview'!$J$11</definedName>
    <definedName name="_ftnref1" localSheetId="4">'Value Creation 1H22'!$H$18</definedName>
    <definedName name="_ftnref1" localSheetId="5">'Value Creation 2Q22'!$H$18</definedName>
    <definedName name="_ftnref3" localSheetId="4">'Value Creation 1H22'!#REF!</definedName>
    <definedName name="_ftnref3" localSheetId="5">'Value Creation 2Q22'!#REF!</definedName>
    <definedName name="_Hlk32624635" localSheetId="6">'Management P&amp;L'!#REF!</definedName>
    <definedName name="_Hlk32624635" localSheetId="7">'Net Capital Commitments'!#REF!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119" l="1"/>
  <c r="C25" i="119"/>
  <c r="B25" i="119"/>
  <c r="B24" i="119"/>
  <c r="B19" i="119"/>
  <c r="E8" i="119"/>
  <c r="C8" i="119"/>
  <c r="C11" i="119" s="1"/>
  <c r="C15" i="119" s="1"/>
  <c r="C17" i="119" s="1"/>
  <c r="B8" i="119"/>
  <c r="E19" i="119"/>
  <c r="E24" i="119" s="1"/>
  <c r="C19" i="119"/>
  <c r="C24" i="119" s="1"/>
  <c r="B15" i="119"/>
  <c r="B17" i="119" s="1"/>
  <c r="B11" i="119"/>
  <c r="E11" i="119"/>
  <c r="E15" i="119" s="1"/>
  <c r="E17" i="119" s="1"/>
  <c r="E151" i="107"/>
  <c r="G24" i="106" l="1"/>
  <c r="D24" i="106"/>
</calcChain>
</file>

<file path=xl/sharedStrings.xml><?xml version="1.0" encoding="utf-8"?>
<sst xmlns="http://schemas.openxmlformats.org/spreadsheetml/2006/main" count="2180" uniqueCount="525">
  <si>
    <t>GEL thousands, unless otherwise noted</t>
  </si>
  <si>
    <t>Other</t>
  </si>
  <si>
    <t>Georgia Capital PLC</t>
  </si>
  <si>
    <t>Revenue</t>
  </si>
  <si>
    <t>EBITDA</t>
  </si>
  <si>
    <t>Change</t>
  </si>
  <si>
    <t>NMF</t>
  </si>
  <si>
    <t>(UNAUDITED)</t>
  </si>
  <si>
    <t xml:space="preserve">Disclaimer: </t>
  </si>
  <si>
    <t xml:space="preserve">Renewable Energy </t>
  </si>
  <si>
    <t>Private Portfolio Companies</t>
  </si>
  <si>
    <t>Education</t>
  </si>
  <si>
    <t>BoG</t>
  </si>
  <si>
    <t xml:space="preserve">   of which, Cash and liquid funds</t>
  </si>
  <si>
    <t>Value Creation</t>
  </si>
  <si>
    <t>(1)+(2)+(3)</t>
  </si>
  <si>
    <t>Change %</t>
  </si>
  <si>
    <t>Private</t>
  </si>
  <si>
    <t>Interest expense</t>
  </si>
  <si>
    <t>Operating expenses</t>
  </si>
  <si>
    <t xml:space="preserve">Fair value changes of portfolio companies </t>
  </si>
  <si>
    <t>Listed portfolio companies</t>
  </si>
  <si>
    <t xml:space="preserve">    Of which, Bank of Georgia Group PLC</t>
  </si>
  <si>
    <t>Private portfolio companies</t>
  </si>
  <si>
    <t xml:space="preserve">    Of which, Water Utility</t>
  </si>
  <si>
    <t xml:space="preserve">    Of which, P&amp;C Insurance</t>
  </si>
  <si>
    <t xml:space="preserve">    Of which, Renewable energy</t>
  </si>
  <si>
    <t>Total investment return</t>
  </si>
  <si>
    <t>Non-recurring expenses</t>
  </si>
  <si>
    <t>Interest received</t>
  </si>
  <si>
    <t>Interest paid</t>
  </si>
  <si>
    <t>Gross profit</t>
  </si>
  <si>
    <t>Interest income</t>
  </si>
  <si>
    <t>– non-controlling interests</t>
  </si>
  <si>
    <t>Cash and cash equivalents</t>
  </si>
  <si>
    <t>Goodwill</t>
  </si>
  <si>
    <t>Total assets</t>
  </si>
  <si>
    <t>Borrowings</t>
  </si>
  <si>
    <t>Total liabilities</t>
  </si>
  <si>
    <t>Total equity</t>
  </si>
  <si>
    <t>Total liabilities and equity</t>
  </si>
  <si>
    <t>Effect of exchange rates changes on cash and cash equivalents</t>
  </si>
  <si>
    <t>Water Utility</t>
  </si>
  <si>
    <t>Renewable Energy</t>
  </si>
  <si>
    <t>INCOME STATEMENT</t>
  </si>
  <si>
    <t>Salaries and benefits</t>
  </si>
  <si>
    <t>Electricity and transmission costs</t>
  </si>
  <si>
    <t>Other operating expenses</t>
  </si>
  <si>
    <t>Depreciation and amortization</t>
  </si>
  <si>
    <t>EBIT</t>
  </si>
  <si>
    <t>Net interest expense</t>
  </si>
  <si>
    <t>STATEMENT OF CASH FLOW</t>
  </si>
  <si>
    <t>Cash received from customers</t>
  </si>
  <si>
    <t>Cash paid to suppliers</t>
  </si>
  <si>
    <t>Cash paid to employees</t>
  </si>
  <si>
    <t>Taxes paid</t>
  </si>
  <si>
    <t>Purchase of PPE and intangible assets</t>
  </si>
  <si>
    <t>Proceeds from borrowings</t>
  </si>
  <si>
    <t>Repayment of borrowings</t>
  </si>
  <si>
    <t>Total cash flow from financing activities</t>
  </si>
  <si>
    <t>Cash, beginning balance</t>
  </si>
  <si>
    <t>Cash, ending balance</t>
  </si>
  <si>
    <t>BALANCE SHEET</t>
  </si>
  <si>
    <t>Total current assets</t>
  </si>
  <si>
    <t>Property, plant and equipment</t>
  </si>
  <si>
    <t>Other non-current assets</t>
  </si>
  <si>
    <t>Total non-current assets</t>
  </si>
  <si>
    <t>Total current liabilities</t>
  </si>
  <si>
    <t>Long term borrowings</t>
  </si>
  <si>
    <t>Other non-current liabilities</t>
  </si>
  <si>
    <t>Total non-current liabilities</t>
  </si>
  <si>
    <t>Net cash flows from operating activities</t>
  </si>
  <si>
    <t>Cash paid for lease liabilities</t>
  </si>
  <si>
    <t>Net cash flows from financing activities</t>
  </si>
  <si>
    <t>Exchange (losses)/gains on cash equivalents</t>
  </si>
  <si>
    <t>Total cash inflow/(outflow)</t>
  </si>
  <si>
    <t>Salaries and benefits paid</t>
  </si>
  <si>
    <t>Purchase of property and equipment</t>
  </si>
  <si>
    <t>Purchase of intangible assets</t>
  </si>
  <si>
    <t>Purchase of treasury shares</t>
  </si>
  <si>
    <t>Cash and cash equivalents, beginning</t>
  </si>
  <si>
    <t>Cash and cash equivalents, ending</t>
  </si>
  <si>
    <t>Other Liabilities</t>
  </si>
  <si>
    <t>Total Revenue</t>
  </si>
  <si>
    <t>Total Operating Expenses</t>
  </si>
  <si>
    <t>Foreign exchange (losses) gains</t>
  </si>
  <si>
    <t>Attributable to:</t>
  </si>
  <si>
    <t>– shareholders of the Group</t>
  </si>
  <si>
    <t>Cash receipt from customers</t>
  </si>
  <si>
    <t>Cash flow from operating activities</t>
  </si>
  <si>
    <t>VAT return</t>
  </si>
  <si>
    <t>Capital increase</t>
  </si>
  <si>
    <t>Total equity attributable to shareholders of the Group</t>
  </si>
  <si>
    <t>Non-controlling interest</t>
  </si>
  <si>
    <t>General and administrative expenses</t>
  </si>
  <si>
    <t>Net interest income/expense</t>
  </si>
  <si>
    <t>Purchase of Property, Plant and Equipment</t>
  </si>
  <si>
    <t>Accounts Receivable</t>
  </si>
  <si>
    <t>Prepayments &amp; Other Assets</t>
  </si>
  <si>
    <t>Inventory</t>
  </si>
  <si>
    <t>Intangible Assets, Net</t>
  </si>
  <si>
    <t>Property and Equipment, Net</t>
  </si>
  <si>
    <t>Total Assets</t>
  </si>
  <si>
    <t>Accounts Payable</t>
  </si>
  <si>
    <t>Other Current Liabilities</t>
  </si>
  <si>
    <t>Total Liabilities</t>
  </si>
  <si>
    <t>TOTAL LIABILITIES AND EQUITY</t>
  </si>
  <si>
    <t>Costs of services</t>
  </si>
  <si>
    <t>Net increase/(decrease) in cash and cash equivalents</t>
  </si>
  <si>
    <t>Total Private Portfolio Value</t>
  </si>
  <si>
    <t>Private Portfolio value change %</t>
  </si>
  <si>
    <t xml:space="preserve">  of which, share-based comp.</t>
  </si>
  <si>
    <t>Portfolio Businesses</t>
  </si>
  <si>
    <t xml:space="preserve">Income tax paid </t>
  </si>
  <si>
    <t>Dividends paid out</t>
  </si>
  <si>
    <t>Payment of finance lease liabilities</t>
  </si>
  <si>
    <t>Cost of pharma – wholesale</t>
  </si>
  <si>
    <t>Cost of pharma - retail</t>
  </si>
  <si>
    <t xml:space="preserve">Salaries and other employee benefits </t>
  </si>
  <si>
    <t xml:space="preserve">  General and administrative expenses excluding IFRS 16</t>
  </si>
  <si>
    <t>Impairment of receivables</t>
  </si>
  <si>
    <t>Other operating income</t>
  </si>
  <si>
    <t>EBITDA excluding IFRS 16</t>
  </si>
  <si>
    <t>EBITDA margin excluding IFRS 16</t>
  </si>
  <si>
    <t xml:space="preserve">  Depreciation and amortization excluding IFRS 16</t>
  </si>
  <si>
    <t>Net interest income (expense)</t>
  </si>
  <si>
    <t xml:space="preserve">  Net interest income (expense) excluding IFRS 16</t>
  </si>
  <si>
    <t>Net gains/(losses) from foreign currencies</t>
  </si>
  <si>
    <t xml:space="preserve">  Net gains/(losses) from foreign currencies excluding IFRS 16</t>
  </si>
  <si>
    <t>Net non-recurring income/(expense)</t>
  </si>
  <si>
    <t>Income tax benefit/(expense)</t>
  </si>
  <si>
    <t xml:space="preserve">Attributable to: </t>
  </si>
  <si>
    <t xml:space="preserve">  - shareholders of the Company</t>
  </si>
  <si>
    <t xml:space="preserve">  - non-controlling interests</t>
  </si>
  <si>
    <t xml:space="preserve">Revenue received </t>
  </si>
  <si>
    <t>Cost of services paid</t>
  </si>
  <si>
    <t>Gross profit received</t>
  </si>
  <si>
    <t>Salaries paid</t>
  </si>
  <si>
    <t xml:space="preserve">General and administrative expenses paid </t>
  </si>
  <si>
    <t>General and administrative expenses paid, excluding IFRS 16</t>
  </si>
  <si>
    <t>Other operating income/(expense) and tax paid</t>
  </si>
  <si>
    <t>Net cash flows from operating activities before income tax</t>
  </si>
  <si>
    <t>Net cash flows from operating activities, excluding IFRS 16</t>
  </si>
  <si>
    <t>Cash outflow on Capex</t>
  </si>
  <si>
    <t>Interest income received</t>
  </si>
  <si>
    <t>Interest expense paid on finance lease</t>
  </si>
  <si>
    <t>Increase/(decrease) in borrowings</t>
  </si>
  <si>
    <t>Interest expense paid</t>
  </si>
  <si>
    <t>Cash and bank deposits, beginning</t>
  </si>
  <si>
    <t>Cash and bank deposits, ending</t>
  </si>
  <si>
    <t xml:space="preserve"> Cash and bank deposits</t>
  </si>
  <si>
    <t xml:space="preserve"> Receivables from sale of pharmaceuticals</t>
  </si>
  <si>
    <t xml:space="preserve"> Property and equipment</t>
  </si>
  <si>
    <t xml:space="preserve"> Right of use assets</t>
  </si>
  <si>
    <t xml:space="preserve"> Goodwill and other intangible assets</t>
  </si>
  <si>
    <t xml:space="preserve"> Inventory</t>
  </si>
  <si>
    <t xml:space="preserve"> Prepayments</t>
  </si>
  <si>
    <t xml:space="preserve"> Other assets</t>
  </si>
  <si>
    <t xml:space="preserve"> Borrowed Funds </t>
  </si>
  <si>
    <t xml:space="preserve"> Accounts payable</t>
  </si>
  <si>
    <t xml:space="preserve"> Other liabilities</t>
  </si>
  <si>
    <t>Intersegment loans issued proceeds from other investing activities</t>
  </si>
  <si>
    <t>Payment of dividends</t>
  </si>
  <si>
    <t xml:space="preserve">Total Portfolio value change % </t>
  </si>
  <si>
    <t xml:space="preserve">  of which, Loans issued</t>
  </si>
  <si>
    <t xml:space="preserve">  of which, Gross Debt</t>
  </si>
  <si>
    <t xml:space="preserve">NAV change % </t>
  </si>
  <si>
    <r>
      <t xml:space="preserve">Total Portfolio Value </t>
    </r>
    <r>
      <rPr>
        <b/>
        <sz val="10"/>
        <color rgb="FF0070C0"/>
        <rFont val="Segoe UI"/>
        <family val="2"/>
      </rPr>
      <t>(1)</t>
    </r>
  </si>
  <si>
    <r>
      <t xml:space="preserve">Net Debt </t>
    </r>
    <r>
      <rPr>
        <b/>
        <sz val="10"/>
        <color rgb="FF0070C0"/>
        <rFont val="Segoe UI"/>
        <family val="2"/>
      </rPr>
      <t>(2)</t>
    </r>
  </si>
  <si>
    <r>
      <t xml:space="preserve">Net other assets/ (liabilities) </t>
    </r>
    <r>
      <rPr>
        <b/>
        <sz val="10"/>
        <color rgb="FF0070C0"/>
        <rFont val="Segoe UI"/>
        <family val="2"/>
      </rPr>
      <t>(3)</t>
    </r>
  </si>
  <si>
    <r>
      <t xml:space="preserve">Net Asset Value </t>
    </r>
    <r>
      <rPr>
        <b/>
        <sz val="10"/>
        <color rgb="FF0070C0"/>
        <rFont val="Segoe UI"/>
        <family val="2"/>
      </rPr>
      <t>(1)+(2)+(3)</t>
    </r>
  </si>
  <si>
    <t>GEL ‘000, unless otherwise noted </t>
  </si>
  <si>
    <t xml:space="preserve">Dividend income </t>
  </si>
  <si>
    <t>Gross operating (loss)/income</t>
  </si>
  <si>
    <t>GCAP net operating (loss)/income</t>
  </si>
  <si>
    <t xml:space="preserve">    Of which, Education</t>
  </si>
  <si>
    <t>GEL ‘000</t>
  </si>
  <si>
    <t>Total portfolio</t>
  </si>
  <si>
    <t>Operating Performance*</t>
  </si>
  <si>
    <t>* Change in the fair value attributable to the change in actual or expected earnings of the business, as well as the change in net debt.</t>
  </si>
  <si>
    <t>Amounts in GEL ‘000</t>
  </si>
  <si>
    <r>
      <t xml:space="preserve">Private portfolio </t>
    </r>
    <r>
      <rPr>
        <b/>
        <i/>
        <sz val="10"/>
        <color rgb="FFC45911"/>
        <rFont val="Segoe UI"/>
        <family val="2"/>
      </rPr>
      <t>(2)=(a)+(b)+(c)</t>
    </r>
  </si>
  <si>
    <r>
      <t xml:space="preserve">Total portfolio value </t>
    </r>
    <r>
      <rPr>
        <b/>
        <i/>
        <sz val="10"/>
        <color rgb="FFC45911"/>
        <rFont val="Segoe UI"/>
        <family val="2"/>
      </rPr>
      <t>(3)=(1)+(2)</t>
    </r>
  </si>
  <si>
    <t>Georgia Capital Financial Information</t>
  </si>
  <si>
    <t>Portfolio Company Financial Information</t>
  </si>
  <si>
    <t>Management Accounts, Management Income Statement - Georgia Capital</t>
  </si>
  <si>
    <t>Management Accounts, Portfolio Overview - Georgia Capital</t>
  </si>
  <si>
    <t xml:space="preserve"> Total shareholders' equity</t>
  </si>
  <si>
    <t>2a.</t>
  </si>
  <si>
    <t>2b.</t>
  </si>
  <si>
    <t>Buyback</t>
  </si>
  <si>
    <t>2c. Dividend</t>
  </si>
  <si>
    <t>3.Operating expenses</t>
  </si>
  <si>
    <t>4. Liquidity/ FX/Other</t>
  </si>
  <si>
    <t>Bank of Georgia (BoG)</t>
  </si>
  <si>
    <t>Retail (Pharmacy)</t>
  </si>
  <si>
    <t xml:space="preserve">Insurance (P&amp;C and Medical) </t>
  </si>
  <si>
    <t xml:space="preserve">    Of which, Medical Insurance</t>
  </si>
  <si>
    <t>Net Asset Value per share, GEL</t>
  </si>
  <si>
    <t>NAV per share, GEL change %</t>
  </si>
  <si>
    <t>1. Value creation*</t>
  </si>
  <si>
    <t>* Value creation of each portfolio investment is calculated as follows: we aggregate a) change in beginning and ending fair values, b) gains from realized sales (if any) and c) dividend income during period. We then adjust the net result to remove capital injections (if any) to arrive at the total value creation / investment return.</t>
  </si>
  <si>
    <t>% share in total portfolio</t>
  </si>
  <si>
    <t>Retail (pharmacy)</t>
  </si>
  <si>
    <t>Insurance (P&amp;C and Medical)</t>
  </si>
  <si>
    <t xml:space="preserve">  Of which, P&amp;C Insurance</t>
  </si>
  <si>
    <t xml:space="preserve">  Of which, Medical Insurance</t>
  </si>
  <si>
    <r>
      <t xml:space="preserve">Large portfolio companies </t>
    </r>
    <r>
      <rPr>
        <b/>
        <i/>
        <sz val="10"/>
        <color rgb="FFC45911"/>
        <rFont val="Segoe UI"/>
        <family val="2"/>
      </rPr>
      <t>(a)</t>
    </r>
  </si>
  <si>
    <r>
      <t xml:space="preserve">Investment stage portfolio companies </t>
    </r>
    <r>
      <rPr>
        <b/>
        <i/>
        <sz val="10"/>
        <color rgb="FFC45911"/>
        <rFont val="Segoe UI"/>
        <family val="2"/>
      </rPr>
      <t>(b)</t>
    </r>
  </si>
  <si>
    <r>
      <t>Other</t>
    </r>
    <r>
      <rPr>
        <b/>
        <i/>
        <sz val="10"/>
        <color rgb="FF000000"/>
        <rFont val="Segoe UI"/>
        <family val="2"/>
      </rPr>
      <t xml:space="preserve"> </t>
    </r>
    <r>
      <rPr>
        <b/>
        <i/>
        <sz val="10"/>
        <color rgb="FFC45911"/>
        <rFont val="Segoe UI"/>
        <family val="2"/>
      </rPr>
      <t>(c)</t>
    </r>
  </si>
  <si>
    <t>Investment Stage Portfolio Companies</t>
  </si>
  <si>
    <t xml:space="preserve"> and FX[3]</t>
  </si>
  <si>
    <t>Multiple Change and FX***</t>
  </si>
  <si>
    <t xml:space="preserve">  Large Portfolio Companies</t>
  </si>
  <si>
    <t xml:space="preserve">    Of which, Retail (pharmacy)</t>
  </si>
  <si>
    <t xml:space="preserve">    Of which, Insurance (P&amp;C and Medical) </t>
  </si>
  <si>
    <t xml:space="preserve">  Investment Stage Portfolio Companies</t>
  </si>
  <si>
    <t xml:space="preserve">  Other businesses</t>
  </si>
  <si>
    <t xml:space="preserve"> Securities and loans issued</t>
  </si>
  <si>
    <t xml:space="preserve"> Total assets</t>
  </si>
  <si>
    <t xml:space="preserve"> Total liabilities</t>
  </si>
  <si>
    <t>COGS</t>
  </si>
  <si>
    <t>Salaries and other employee benefits</t>
  </si>
  <si>
    <t>Sales and marketing expenses</t>
  </si>
  <si>
    <t>Distribution expenses</t>
  </si>
  <si>
    <t>Net foreign currency gain (loss)</t>
  </si>
  <si>
    <t>Cash paid for operating expenses</t>
  </si>
  <si>
    <t>Repayments of borrowings</t>
  </si>
  <si>
    <t>Effect of exchange rate changes on cash and cash equivalents</t>
  </si>
  <si>
    <t>Cash and cash equivalents at beginning of period</t>
  </si>
  <si>
    <t>Cash and cash equivalents at end of period</t>
  </si>
  <si>
    <t>Amounts due from financial institutions</t>
  </si>
  <si>
    <t>Selling, general administrative expenses</t>
  </si>
  <si>
    <t>Net other operating income / (expenses)</t>
  </si>
  <si>
    <t>Total operating expenses</t>
  </si>
  <si>
    <t>Depreciation expense</t>
  </si>
  <si>
    <t>Amortization expense</t>
  </si>
  <si>
    <t>Foreign exchange gain / (loss)</t>
  </si>
  <si>
    <t>Non-recurring income / (costs)</t>
  </si>
  <si>
    <t>Operating revenue received</t>
  </si>
  <si>
    <t>Operating expenses paid</t>
  </si>
  <si>
    <t>Repayment of lease liabilities</t>
  </si>
  <si>
    <t>Interest paid on lease liabilities</t>
  </si>
  <si>
    <t>Accounts receivable</t>
  </si>
  <si>
    <t>Premises and equipment, net</t>
  </si>
  <si>
    <t>Intangible assets, net</t>
  </si>
  <si>
    <t>Accounts payable</t>
  </si>
  <si>
    <t>Lease liability</t>
  </si>
  <si>
    <t xml:space="preserve"> Lease liabilities</t>
  </si>
  <si>
    <t>Enterprise Value (EV)</t>
  </si>
  <si>
    <t>Equity Value</t>
  </si>
  <si>
    <t>Net investments in securities</t>
  </si>
  <si>
    <t>Proceeds from sales of Property,Plant &amp; Equipment</t>
  </si>
  <si>
    <t>Education*</t>
  </si>
  <si>
    <t>EBITDA margin</t>
  </si>
  <si>
    <t>Gross profit margin</t>
  </si>
  <si>
    <t>Net non-recurring items</t>
  </si>
  <si>
    <t>Total equity attibutable to shareholders</t>
  </si>
  <si>
    <t>Revenue from electricity sales</t>
  </si>
  <si>
    <t xml:space="preserve">-   </t>
  </si>
  <si>
    <t>Shares outstanding**</t>
  </si>
  <si>
    <t>**Number of shares in issue less total unawarded shares in JSC GCAP’s management trust.</t>
  </si>
  <si>
    <t>Acquisition of subsidiaries/payments of holdback</t>
  </si>
  <si>
    <t>Net foreign currency gain/(loss)</t>
  </si>
  <si>
    <t>Net loss</t>
  </si>
  <si>
    <t>Net loss before income tax</t>
  </si>
  <si>
    <t>Net cash flows from financing activities, excluding IFRS 16</t>
  </si>
  <si>
    <t>Net cash flow from investing activities</t>
  </si>
  <si>
    <t>Cash flows from financing activities</t>
  </si>
  <si>
    <t>Cash flows from investing activities</t>
  </si>
  <si>
    <t>Cash flows from operating activities</t>
  </si>
  <si>
    <t>Net cash flows from investing activities</t>
  </si>
  <si>
    <t>Total cash flow from investing activities</t>
  </si>
  <si>
    <t>Net (loss)/profit before income tax</t>
  </si>
  <si>
    <t>Net (loss)/profit</t>
  </si>
  <si>
    <t>Net cash flows investing activities</t>
  </si>
  <si>
    <t>Greenfields / buy-outs / exits**</t>
  </si>
  <si>
    <t>Income before foreign exchange movements and non-recurring expenses</t>
  </si>
  <si>
    <t>Net income</t>
  </si>
  <si>
    <t>Hospitals</t>
  </si>
  <si>
    <t>Clinics</t>
  </si>
  <si>
    <t>Diagnostic</t>
  </si>
  <si>
    <t>Eliminations</t>
  </si>
  <si>
    <t>Revenue, gross</t>
  </si>
  <si>
    <t>Corrections &amp; rebates</t>
  </si>
  <si>
    <t>Revenue, net</t>
  </si>
  <si>
    <t>Cost of salaries and other employee benefits</t>
  </si>
  <si>
    <t>Cost of materials and supplies</t>
  </si>
  <si>
    <t>Cost of medical service providers</t>
  </si>
  <si>
    <t>Cost of utilities and other</t>
  </si>
  <si>
    <t>General and administrative expenses excluding IFRS 16</t>
  </si>
  <si>
    <t>Depreciation and amortization excluding IFRS 16</t>
  </si>
  <si>
    <t>Net interest income (expense) excluding IFRS 16</t>
  </si>
  <si>
    <t>Net gains/(losses) from foreign currencies excluding IFRS 16</t>
  </si>
  <si>
    <t>Proceeds from sale of associate/subsidiary</t>
  </si>
  <si>
    <t>Dividends and intersegment loans issued/received</t>
  </si>
  <si>
    <t>Dec-21</t>
  </si>
  <si>
    <t xml:space="preserve"> Total assets, of which: </t>
  </si>
  <si>
    <t xml:space="preserve"> Receivables from healthcare services</t>
  </si>
  <si>
    <t xml:space="preserve">   Of which, securities and intercompany loans</t>
  </si>
  <si>
    <t xml:space="preserve"> Total liabilities, of which: </t>
  </si>
  <si>
    <t xml:space="preserve"> Total shareholders' equity attributable to:</t>
  </si>
  <si>
    <t>Gross premiums written</t>
  </si>
  <si>
    <t>Earned premiums, gross</t>
  </si>
  <si>
    <t>Earned premiums, net</t>
  </si>
  <si>
    <t>Insurance claims expenses, gross</t>
  </si>
  <si>
    <t>Insurance claims expenses, net</t>
  </si>
  <si>
    <t>Acquisition costs, net</t>
  </si>
  <si>
    <t>Net underwriting profit</t>
  </si>
  <si>
    <t>Investment income</t>
  </si>
  <si>
    <t>Net fee and commission income</t>
  </si>
  <si>
    <t>Net investment profit</t>
  </si>
  <si>
    <t>Salaries and employee benefits</t>
  </si>
  <si>
    <t>Selling, general and administrative expenses</t>
  </si>
  <si>
    <t>Depreciation &amp; Amortisation</t>
  </si>
  <si>
    <t>Impairment charges</t>
  </si>
  <si>
    <t>Net other operating income</t>
  </si>
  <si>
    <t>Operating profit</t>
  </si>
  <si>
    <t>Foreign exchange (loss)/gain</t>
  </si>
  <si>
    <t>Pre-tax profit</t>
  </si>
  <si>
    <t>Income tax expense</t>
  </si>
  <si>
    <t>Net profit</t>
  </si>
  <si>
    <t>Insurance premium received</t>
  </si>
  <si>
    <t>Reinsurance premium paid</t>
  </si>
  <si>
    <t>Insurance benefits and claims paid</t>
  </si>
  <si>
    <t>Reinsurance claims received</t>
  </si>
  <si>
    <t>Acquisition costs paid</t>
  </si>
  <si>
    <t>Net other operating expenses paid</t>
  </si>
  <si>
    <t>Income tax paid</t>
  </si>
  <si>
    <t>Dividend Paid</t>
  </si>
  <si>
    <t>Interest Paid</t>
  </si>
  <si>
    <t>Private investment portfolio – IFRS Accounts, Medical Insurance</t>
  </si>
  <si>
    <t>Cash outflows on capex</t>
  </si>
  <si>
    <t>Other investing activities</t>
  </si>
  <si>
    <t xml:space="preserve"> Insurance premiums receivable</t>
  </si>
  <si>
    <t xml:space="preserve"> Other assets of which:</t>
  </si>
  <si>
    <t xml:space="preserve">   securities and intercompany loans</t>
  </si>
  <si>
    <t xml:space="preserve"> Insurance contract liabilities</t>
  </si>
  <si>
    <t xml:space="preserve"> Total shareholders' equity </t>
  </si>
  <si>
    <t>Listed and Observable Portfolio Companies</t>
  </si>
  <si>
    <t>Total Listed and Observable Portfolio Value</t>
  </si>
  <si>
    <t>Large Companies</t>
  </si>
  <si>
    <t>Investment Stage Companies</t>
  </si>
  <si>
    <t>Clinics and Diagnostics</t>
  </si>
  <si>
    <t>Other Companies</t>
  </si>
  <si>
    <t>Mar-22</t>
  </si>
  <si>
    <t>Listed and Observable</t>
  </si>
  <si>
    <t>Large Portfolio Companies</t>
  </si>
  <si>
    <t xml:space="preserve">   Of which, P&amp;C Insurance</t>
  </si>
  <si>
    <t xml:space="preserve">   Of which, Medical Insurance</t>
  </si>
  <si>
    <t>** Greenfields / buy-outs represent the difference between fair value and acquisition price in the first reporting period in which the business/greenfield project is no longer valued at acquisition price/cost. Exits represent the difference between the latest reported fair value and the value of the disposed asset (or assets in the process of disposal) assessed at a transaction price.</t>
  </si>
  <si>
    <t>*** Change in the fair value attributable to the change in valuation multiples and the effect of exchange rate movement on net debt.</t>
  </si>
  <si>
    <t>-</t>
  </si>
  <si>
    <t xml:space="preserve">    Of which, Hospitals</t>
  </si>
  <si>
    <t xml:space="preserve">    Of which, Clinics and Diagnostics</t>
  </si>
  <si>
    <t xml:space="preserve"> Shareholders of the Company</t>
  </si>
  <si>
    <t xml:space="preserve"> Non-controlling interest</t>
  </si>
  <si>
    <t>Clinics &amp; Diagnostics</t>
  </si>
  <si>
    <t>N/A</t>
  </si>
  <si>
    <t>Net cash flows from used in investing activities</t>
  </si>
  <si>
    <t>+3.9 ppts</t>
  </si>
  <si>
    <t>Prepayments and other assets</t>
  </si>
  <si>
    <t>Private investment portfolio – IFRS Accounts, P&amp;C Insurance</t>
  </si>
  <si>
    <t>Loan Issued</t>
  </si>
  <si>
    <t>Proceeds from repayment of loan issued</t>
  </si>
  <si>
    <t>Proceeds from / (Placement of) bank deposits</t>
  </si>
  <si>
    <t>Purchase of available-for-sale assets/ Deposits</t>
  </si>
  <si>
    <t>Amounts due from credit institutions</t>
  </si>
  <si>
    <t>Investment securities</t>
  </si>
  <si>
    <t>Insurance premiums receivable, net</t>
  </si>
  <si>
    <t>Ceded share of technical provisions</t>
  </si>
  <si>
    <t>PPE and intangible assets, net</t>
  </si>
  <si>
    <t>Deferred acquisition costs</t>
  </si>
  <si>
    <t>Pension fund assets</t>
  </si>
  <si>
    <t>Other assets</t>
  </si>
  <si>
    <t>Gross technical provisions</t>
  </si>
  <si>
    <t>Other insurance liabilities</t>
  </si>
  <si>
    <t>Current income tax liabilities</t>
  </si>
  <si>
    <t>Pension benefit obligations</t>
  </si>
  <si>
    <t>Private investment portfolio – IFRS Accounts, Education</t>
  </si>
  <si>
    <t>Revenues</t>
  </si>
  <si>
    <t xml:space="preserve">Foreign exchange gain / (loss) </t>
  </si>
  <si>
    <t>Non-operating gain / (loss)</t>
  </si>
  <si>
    <t>Net profit before income tax</t>
  </si>
  <si>
    <t>Cash receipts from customers</t>
  </si>
  <si>
    <t>Cash receipts from state</t>
  </si>
  <si>
    <t>Effect of exchange (losses)/gains on cash and cash equivalents</t>
  </si>
  <si>
    <t>Cash and cash equivalents at the beginning of period</t>
  </si>
  <si>
    <t>Cash and cash equivalents at the end of period</t>
  </si>
  <si>
    <t>Deferred revenue</t>
  </si>
  <si>
    <t>Private investment portfolio – IFRS Accounts, Housing Development Business</t>
  </si>
  <si>
    <t>Gross profit from apartments sale</t>
  </si>
  <si>
    <t>Other income</t>
  </si>
  <si>
    <t>Gross Real Estate Profit</t>
  </si>
  <si>
    <t>Net gain (losses) from revaluation of investment property</t>
  </si>
  <si>
    <t>Depreciation &amp; amortization</t>
  </si>
  <si>
    <t xml:space="preserve">Net Interest expense </t>
  </si>
  <si>
    <t>STATEMENT OF CASH FLOW*</t>
  </si>
  <si>
    <t>Proceeds from sales of apartments</t>
  </si>
  <si>
    <t>Outflows for development</t>
  </si>
  <si>
    <t>Net cash flows from operating activities from continuing operations</t>
  </si>
  <si>
    <t>Net cash flows from operating activities from discontinued operations</t>
  </si>
  <si>
    <t xml:space="preserve">Net cash flows from operating activities </t>
  </si>
  <si>
    <t>Net proceeds from acquisition/sale of investment property</t>
  </si>
  <si>
    <t>Capital expenditure on investment property and PPE</t>
  </si>
  <si>
    <t>Net cash flows from investing activities from continuing operations</t>
  </si>
  <si>
    <t>Net cash flows from investing activities from discontinued operations</t>
  </si>
  <si>
    <t>Net Intersegment loans received/(issued)</t>
  </si>
  <si>
    <t>Contributions under share-based payment plan</t>
  </si>
  <si>
    <t>Net proceeds from borrowings</t>
  </si>
  <si>
    <t>Other financing activities</t>
  </si>
  <si>
    <t>Net cash flows from financing activities from continuing operations</t>
  </si>
  <si>
    <t>Net cash flows from financing activities from discontinued operations</t>
  </si>
  <si>
    <t xml:space="preserve">Exchange (losses)/gains on cash equivalents </t>
  </si>
  <si>
    <t>Cash and cash equivalents, begining</t>
  </si>
  <si>
    <t xml:space="preserve">Cash and cash equivalents, ending </t>
  </si>
  <si>
    <t>Accounts receivable and other loans</t>
  </si>
  <si>
    <t xml:space="preserve">Prepayments </t>
  </si>
  <si>
    <t>Inventories</t>
  </si>
  <si>
    <t xml:space="preserve">Property and equipment </t>
  </si>
  <si>
    <t xml:space="preserve"> Amounts due to credit institutions </t>
  </si>
  <si>
    <t xml:space="preserve"> Debt securities issued  </t>
  </si>
  <si>
    <t xml:space="preserve"> Deferred income </t>
  </si>
  <si>
    <t xml:space="preserve"> Other liabilities </t>
  </si>
  <si>
    <t>Revenue from operating lease</t>
  </si>
  <si>
    <t>Gross profit from operating leases</t>
  </si>
  <si>
    <t>Revenue from hospitality services</t>
  </si>
  <si>
    <t>Gross profit from hospitality services</t>
  </si>
  <si>
    <t>Net proceeds from rent generating assets</t>
  </si>
  <si>
    <t>Net proceeds from hospitality services</t>
  </si>
  <si>
    <t>Other operating expenses paid</t>
  </si>
  <si>
    <t>Capital expenditure on investment property</t>
  </si>
  <si>
    <t>Net intragroup loans issued / received</t>
  </si>
  <si>
    <t>Prepayments</t>
  </si>
  <si>
    <t>Investment property</t>
  </si>
  <si>
    <t>Land bank</t>
  </si>
  <si>
    <t>Commercial real estate</t>
  </si>
  <si>
    <t>Property and equipment</t>
  </si>
  <si>
    <t>Debt securities issued</t>
  </si>
  <si>
    <t>Other liabilities</t>
  </si>
  <si>
    <t>Management Accounts, 1H22 Net Asset Value Overview</t>
  </si>
  <si>
    <t>Jun-22</t>
  </si>
  <si>
    <t>Investment and Divestments</t>
  </si>
  <si>
    <t>Listed and Observable Portfolio value change %</t>
  </si>
  <si>
    <t xml:space="preserve">  of which, Accrued dividend income</t>
  </si>
  <si>
    <t>Management Accounts, 2Q22 Net Asset Value Overview</t>
  </si>
  <si>
    <r>
      <t>Listed portfolio</t>
    </r>
    <r>
      <rPr>
        <b/>
        <i/>
        <sz val="10"/>
        <color rgb="FF000000"/>
        <rFont val="Segoe UI"/>
        <family val="2"/>
      </rPr>
      <t xml:space="preserve"> </t>
    </r>
    <r>
      <rPr>
        <b/>
        <i/>
        <sz val="10"/>
        <color rgb="FFC45911"/>
        <rFont val="Segoe UI"/>
        <family val="2"/>
      </rPr>
      <t>(1)</t>
    </r>
  </si>
  <si>
    <t>*Enterprise value is presented excluding the recently launched schools (Pesvebi and Tkekultura) and non-operational assets, added to the equity value of the education business at cost.</t>
  </si>
  <si>
    <t>Management Accounts, 1H22 Value Creation Pillars</t>
  </si>
  <si>
    <t>Management Accounts, 2Q22 Value Creation Pillars</t>
  </si>
  <si>
    <t>2Q22</t>
  </si>
  <si>
    <t>2Q21</t>
  </si>
  <si>
    <t>1H22</t>
  </si>
  <si>
    <t>1H21</t>
  </si>
  <si>
    <t>Realised / unrealised (loss)/ gain on liquid funds</t>
  </si>
  <si>
    <t>Management Accounts, Net Capital Commitment (NCC) - Georgia Capital</t>
  </si>
  <si>
    <t>Components of NCC</t>
  </si>
  <si>
    <r>
      <t xml:space="preserve">GEL ‘000, unless otherwise noted </t>
    </r>
    <r>
      <rPr>
        <i/>
        <sz val="10"/>
        <color rgb="FFFFFFFF"/>
        <rFont val="Segoe UI"/>
        <family val="2"/>
      </rPr>
      <t>(unaudited)</t>
    </r>
  </si>
  <si>
    <t>Cash at banks</t>
  </si>
  <si>
    <t>Liquid funds</t>
  </si>
  <si>
    <t>Of which, Internationally listed debt securities</t>
  </si>
  <si>
    <t>Of which, Locally listed debt securities</t>
  </si>
  <si>
    <t>Total cash and liquid funds</t>
  </si>
  <si>
    <t>Loan issued</t>
  </si>
  <si>
    <t>Accrued dividend income</t>
  </si>
  <si>
    <t>Gross debt</t>
  </si>
  <si>
    <r>
      <t xml:space="preserve">Net debt </t>
    </r>
    <r>
      <rPr>
        <b/>
        <sz val="10"/>
        <color rgb="FF5B9BD5"/>
        <rFont val="Segoe UI"/>
        <family val="2"/>
      </rPr>
      <t>(1)</t>
    </r>
  </si>
  <si>
    <r>
      <t xml:space="preserve">Guarantees issued </t>
    </r>
    <r>
      <rPr>
        <b/>
        <sz val="10"/>
        <color rgb="FF5B9BD5"/>
        <rFont val="Segoe UI"/>
        <family val="2"/>
      </rPr>
      <t>(2)</t>
    </r>
  </si>
  <si>
    <r>
      <t xml:space="preserve">Net debt and guarantees issued </t>
    </r>
    <r>
      <rPr>
        <b/>
        <sz val="10"/>
        <color rgb="FF5B9BD5"/>
        <rFont val="Segoe UI"/>
        <family val="2"/>
      </rPr>
      <t>(3)=(1)+(2)</t>
    </r>
  </si>
  <si>
    <r>
      <t xml:space="preserve">Planned investments </t>
    </r>
    <r>
      <rPr>
        <b/>
        <sz val="10"/>
        <color rgb="FF5B9BD5"/>
        <rFont val="Segoe UI"/>
        <family val="2"/>
      </rPr>
      <t>(5)</t>
    </r>
  </si>
  <si>
    <t>of which, planned investments in Renewable Energy</t>
  </si>
  <si>
    <t>of which, planned investments in Education</t>
  </si>
  <si>
    <r>
      <t xml:space="preserve">Announced Buybacks </t>
    </r>
    <r>
      <rPr>
        <b/>
        <sz val="10"/>
        <color rgb="FF5B9BD5"/>
        <rFont val="Segoe UI"/>
        <family val="2"/>
      </rPr>
      <t>(6)</t>
    </r>
  </si>
  <si>
    <r>
      <t xml:space="preserve">Contingency/liquidity buffer </t>
    </r>
    <r>
      <rPr>
        <b/>
        <sz val="10"/>
        <color rgb="FF5B9BD5"/>
        <rFont val="Segoe UI"/>
        <family val="2"/>
      </rPr>
      <t>(7)</t>
    </r>
  </si>
  <si>
    <r>
      <t xml:space="preserve">Total planned investments, announced buybacks and contingency/liquidity buffer </t>
    </r>
    <r>
      <rPr>
        <b/>
        <sz val="10"/>
        <color rgb="FF5B9BD5"/>
        <rFont val="Segoe UI"/>
        <family val="2"/>
      </rPr>
      <t>(8)=(5)+(6)+(7)</t>
    </r>
  </si>
  <si>
    <r>
      <t xml:space="preserve">Net capital commitment </t>
    </r>
    <r>
      <rPr>
        <b/>
        <sz val="10"/>
        <color rgb="FF5B9BD5"/>
        <rFont val="Segoe UI"/>
        <family val="2"/>
      </rPr>
      <t>(3)+(8)</t>
    </r>
  </si>
  <si>
    <t>NCC ratio</t>
  </si>
  <si>
    <t>-1.2 ppts</t>
  </si>
  <si>
    <t>-4.9 ppts</t>
  </si>
  <si>
    <t>Loans issued balance as at 31-Mar-22 and 31-Dec-21 reflect the retrospective conversions of the loans issued to our other businesses into equity.</t>
  </si>
  <si>
    <t>+5.2 ppts</t>
  </si>
  <si>
    <t>Supplementary Financial Information (1H22 and 2Q22 results)</t>
  </si>
  <si>
    <t>This document is not audited and should be read in conjunction with our 1H22 and 2Q22 results announcement and other financial information published by Georgia Capital PLC. Slight differences between the already published data and the data included in the excel file may arise due to the rounding differences.</t>
  </si>
  <si>
    <t>Proceeds from PPE sale</t>
  </si>
  <si>
    <t>+1.6 ppts</t>
  </si>
  <si>
    <t>+1.2 ppts</t>
  </si>
  <si>
    <t xml:space="preserve">Net profit </t>
  </si>
  <si>
    <t>Sale of property and equipment</t>
  </si>
  <si>
    <t>-1.2ppts</t>
  </si>
  <si>
    <t>-26.6ppts</t>
  </si>
  <si>
    <t>-6.8ppts</t>
  </si>
  <si>
    <t>-5.5ppts</t>
  </si>
  <si>
    <t>-35.5ppts</t>
  </si>
  <si>
    <t>-13.7ppts</t>
  </si>
  <si>
    <t>-3.8ppts</t>
  </si>
  <si>
    <t>-18.2ppts</t>
  </si>
  <si>
    <t>-8.2ppts</t>
  </si>
  <si>
    <t>-5.7ppts</t>
  </si>
  <si>
    <t>-13.4ppts</t>
  </si>
  <si>
    <t>-2.8ppts</t>
  </si>
  <si>
    <t>Contract assets with customers</t>
  </si>
  <si>
    <t>Non-recuring items</t>
  </si>
  <si>
    <t>Loans issued</t>
  </si>
  <si>
    <t>Net profit/(loss) before income tax</t>
  </si>
  <si>
    <t>Net profit/(loss) from continuing operations</t>
  </si>
  <si>
    <t>Net profit/(loss) from discontinued operations</t>
  </si>
  <si>
    <t>Net profit/(loss)</t>
  </si>
  <si>
    <t>Pre-tax (loss)/profit</t>
  </si>
  <si>
    <t>Net profit before income tax expense</t>
  </si>
  <si>
    <t>Net profit for the period</t>
  </si>
  <si>
    <t>Net profit for the period excluding IFRS 16</t>
  </si>
  <si>
    <t>Net (loss)/profit before income tax expense</t>
  </si>
  <si>
    <t>Net (loss)/profit for the period</t>
  </si>
  <si>
    <t>Net (loss)/profit for the period excluding IFRS 16</t>
  </si>
  <si>
    <t xml:space="preserve">Net (loss)/profit for the period excluding IFRS 16 </t>
  </si>
  <si>
    <t xml:space="preserve">Net profit for the period excluding IFRS 16 </t>
  </si>
  <si>
    <t>Private investment portfolio – IFRS Accounts, Clinics &amp; Diagnostics</t>
  </si>
  <si>
    <t>Private investment portfolio – IFRS Accounts, Hospitals</t>
  </si>
  <si>
    <t>Private investment portfolio – IFRS Accounts, Hospitality</t>
  </si>
  <si>
    <t>Private investment portfolio – IFRS Accounts, Auto Services</t>
  </si>
  <si>
    <t>Private investment portfolio – IFRS Accounts, Distribution</t>
  </si>
  <si>
    <t>Private investment portfolio – IFRS Accounts, Beer</t>
  </si>
  <si>
    <t>Private investment portfolio – IFRS Accounts, Wine</t>
  </si>
  <si>
    <t>Private investment portfolio – IFRS Accounts, Renewable Energy</t>
  </si>
  <si>
    <t>Private investment portfolio – IFRS Accounts, Retail (Pharmacy)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</si>
</sst>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_);_(* \(#,##0\);_(* &quot;-&quot;??_);_(@_)"/>
    <numFmt numFmtId="165" formatCode="0.0%"/>
    <numFmt numFmtId="166" formatCode="##0.0&quot; ppts&quot;"/>
    <numFmt numFmtId="167" formatCode="[$-409]mmm\-yy;@"/>
    <numFmt numFmtId="168" formatCode="0_);\(0\)"/>
    <numFmt numFmtId="169" formatCode="_(* #,##0.000_);_(* \(#,##0.000\);_(* &quot;-&quot;??_);_(@_)"/>
    <numFmt numFmtId="170" formatCode="0.000000000000000000%"/>
  </numFmts>
  <fonts count="45" x14ac:knownFonts="1">
    <font>
      <sz val="11"/>
      <color theme="1"/>
      <name val="Calibri"/>
      <family val="2"/>
      <scheme val="minor"/>
    </font>
    <font>
      <sz val="11"/>
      <color theme="1"/>
      <name val="Calibri"/>
      <family val="2"/>
      <scheme val="minor"/>
    </font>
    <font>
      <b/>
      <sz val="10"/>
      <color rgb="FF0F2F2A"/>
      <name val="Segoe UI"/>
      <family val="2"/>
    </font>
    <font>
      <i/>
      <sz val="10"/>
      <color theme="1"/>
      <name val="Segoe UI"/>
      <family val="2"/>
    </font>
    <font>
      <sz val="10"/>
      <color theme="1"/>
      <name val="Segoe UI"/>
      <family val="2"/>
    </font>
    <font>
      <sz val="10"/>
      <name val="Arial"/>
      <family val="2"/>
    </font>
    <font>
      <b/>
      <sz val="18"/>
      <color rgb="FF113A3F"/>
      <name val="Segoe UI"/>
      <family val="2"/>
    </font>
    <font>
      <b/>
      <sz val="11"/>
      <color rgb="FF113A3F"/>
      <name val="Segoe UI"/>
      <family val="2"/>
    </font>
    <font>
      <i/>
      <sz val="10"/>
      <color theme="1" tint="0.34998626667073579"/>
      <name val="Segoe UI"/>
      <family val="2"/>
    </font>
    <font>
      <b/>
      <sz val="10"/>
      <color rgb="FFC00000"/>
      <name val="Segoe UI"/>
      <family val="2"/>
    </font>
    <font>
      <b/>
      <sz val="10"/>
      <color rgb="FFFFFFFF"/>
      <name val="Segoe UI"/>
      <family val="2"/>
    </font>
    <font>
      <sz val="10"/>
      <color rgb="FF000000"/>
      <name val="Segoe UI"/>
      <family val="2"/>
    </font>
    <font>
      <i/>
      <sz val="10"/>
      <color rgb="FF000000"/>
      <name val="Segoe UI"/>
      <family val="2"/>
    </font>
    <font>
      <b/>
      <sz val="10"/>
      <color rgb="FF000000"/>
      <name val="Segoe UI"/>
      <family val="2"/>
    </font>
    <font>
      <b/>
      <sz val="10"/>
      <color theme="1"/>
      <name val="Segoe UI"/>
      <family val="2"/>
    </font>
    <font>
      <b/>
      <sz val="10"/>
      <color rgb="FF262626"/>
      <name val="Segoe UI"/>
      <family val="2"/>
    </font>
    <font>
      <i/>
      <sz val="10"/>
      <color rgb="FF262626"/>
      <name val="Segoe UI"/>
      <family val="2"/>
    </font>
    <font>
      <sz val="10"/>
      <color rgb="FF262626"/>
      <name val="Segoe UI"/>
      <family val="2"/>
    </font>
    <font>
      <b/>
      <i/>
      <sz val="10"/>
      <color rgb="FFED7D31"/>
      <name val="Segoe UI"/>
      <family val="2"/>
    </font>
    <font>
      <b/>
      <i/>
      <sz val="10"/>
      <color rgb="FFFFFFFF"/>
      <name val="Segoe UI"/>
      <family val="2"/>
    </font>
    <font>
      <i/>
      <sz val="10"/>
      <color rgb="FFFFFFFF"/>
      <name val="Segoe UI"/>
      <family val="2"/>
    </font>
    <font>
      <b/>
      <i/>
      <sz val="10"/>
      <color rgb="FF000000"/>
      <name val="Segoe UI"/>
      <family val="2"/>
    </font>
    <font>
      <b/>
      <sz val="10"/>
      <color rgb="FF0070C0"/>
      <name val="Segoe UI"/>
      <family val="2"/>
    </font>
    <font>
      <b/>
      <i/>
      <sz val="10"/>
      <color rgb="FFC45911"/>
      <name val="Segoe UI"/>
      <family val="2"/>
    </font>
    <font>
      <i/>
      <sz val="9"/>
      <color theme="1"/>
      <name val="Segoe UI"/>
      <family val="2"/>
    </font>
    <font>
      <b/>
      <sz val="10"/>
      <color theme="1" tint="0.249977111117893"/>
      <name val="Segoe UI"/>
      <family val="2"/>
    </font>
    <font>
      <sz val="10"/>
      <color theme="1" tint="0.249977111117893"/>
      <name val="Segoe UI"/>
      <family val="2"/>
    </font>
    <font>
      <i/>
      <sz val="10"/>
      <color theme="1" tint="0.249977111117893"/>
      <name val="Segoe UI"/>
      <family val="2"/>
    </font>
    <font>
      <b/>
      <sz val="9"/>
      <color rgb="FFFFFFFF"/>
      <name val="Segoe UI"/>
      <family val="2"/>
    </font>
    <font>
      <sz val="9"/>
      <color theme="1"/>
      <name val="Segoe UI"/>
      <family val="2"/>
    </font>
    <font>
      <i/>
      <sz val="9"/>
      <color rgb="FF000000"/>
      <name val="Segoe UI"/>
      <family val="2"/>
    </font>
    <font>
      <sz val="9"/>
      <color rgb="FF000000"/>
      <name val="Segoe UI"/>
      <family val="2"/>
    </font>
    <font>
      <b/>
      <sz val="9"/>
      <color rgb="FF000000"/>
      <name val="Segoe UI"/>
      <family val="2"/>
    </font>
    <font>
      <b/>
      <sz val="9"/>
      <color theme="1" tint="0.249977111117893"/>
      <name val="Segoe UI"/>
      <family val="2"/>
    </font>
    <font>
      <sz val="9"/>
      <color theme="1" tint="0.249977111117893"/>
      <name val="Segoe UI"/>
      <family val="2"/>
    </font>
    <font>
      <i/>
      <sz val="9"/>
      <color theme="1" tint="0.249977111117893"/>
      <name val="Segoe UI"/>
      <family val="2"/>
    </font>
    <font>
      <b/>
      <i/>
      <sz val="9"/>
      <color theme="1" tint="0.249977111117893"/>
      <name val="Segoe UI"/>
      <family val="2"/>
    </font>
    <font>
      <b/>
      <sz val="9"/>
      <color theme="0"/>
      <name val="Segoe UI"/>
      <family val="2"/>
    </font>
    <font>
      <sz val="9"/>
      <color rgb="FFFF0000"/>
      <name val="Segoe UI"/>
      <family val="2"/>
    </font>
    <font>
      <b/>
      <sz val="9"/>
      <color theme="1"/>
      <name val="Segoe UI"/>
      <family val="2"/>
    </font>
    <font>
      <sz val="10"/>
      <color rgb="FFFFFFFF"/>
      <name val="Segoe UI"/>
      <family val="2"/>
    </font>
    <font>
      <b/>
      <sz val="10"/>
      <color rgb="FF5B9BD5"/>
      <name val="Segoe UI"/>
      <family val="2"/>
    </font>
    <font>
      <b/>
      <sz val="10"/>
      <color rgb="FFED7D31"/>
      <name val="Segoe UI"/>
      <family val="2"/>
    </font>
    <font>
      <sz val="10"/>
      <color theme="1"/>
      <name val="Calibri"/>
      <family val="2"/>
      <scheme val="minor"/>
    </font>
    <font>
      <b/>
      <i/>
      <sz val="9"/>
      <color rgb="FF404040"/>
      <name val="Segoe UI"/>
      <family val="2"/>
    </font>
  </fonts>
  <fills count="11">
    <fill>
      <patternFill patternType="none"/>
    </fill>
    <fill>
      <patternFill patternType="gray125"/>
    </fill>
    <fill>
      <patternFill patternType="solid">
        <fgColor rgb="FF103C42"/>
        <bgColor indexed="64"/>
      </patternFill>
    </fill>
    <fill>
      <patternFill patternType="solid">
        <fgColor theme="6" tint="0.39997558519241921"/>
        <bgColor indexed="65"/>
      </patternFill>
    </fill>
    <fill>
      <patternFill patternType="solid">
        <fgColor theme="0"/>
        <bgColor indexed="64"/>
      </patternFill>
    </fill>
    <fill>
      <patternFill patternType="solid">
        <fgColor rgb="FF7B2038"/>
        <bgColor indexed="64"/>
      </patternFill>
    </fill>
    <fill>
      <patternFill patternType="solid">
        <fgColor theme="0" tint="-4.9989318521683403E-2"/>
        <bgColor indexed="64"/>
      </patternFill>
    </fill>
    <fill>
      <patternFill patternType="solid">
        <fgColor rgb="FF20665C"/>
        <bgColor indexed="64"/>
      </patternFill>
    </fill>
    <fill>
      <patternFill patternType="solid">
        <fgColor rgb="FFE7E6E6"/>
        <bgColor indexed="64"/>
      </patternFill>
    </fill>
    <fill>
      <patternFill patternType="solid">
        <fgColor rgb="FFF2F2F2"/>
        <bgColor indexed="64"/>
      </patternFill>
    </fill>
    <fill>
      <patternFill patternType="solid">
        <fgColor rgb="FF113A3F"/>
        <bgColor indexed="64"/>
      </patternFill>
    </fill>
  </fills>
  <borders count="45">
    <border>
      <left/>
      <right/>
      <top/>
      <bottom/>
      <diagonal/>
    </border>
    <border>
      <left/>
      <right/>
      <top/>
      <bottom style="medium">
        <color rgb="FFC0C0C0"/>
      </bottom>
      <diagonal/>
    </border>
    <border>
      <left/>
      <right/>
      <top/>
      <bottom style="thin">
        <color indexed="64"/>
      </bottom>
      <diagonal/>
    </border>
    <border>
      <left/>
      <right/>
      <top/>
      <bottom style="thin">
        <color rgb="FF27333B"/>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FFFF"/>
      </left>
      <right style="medium">
        <color rgb="FFFFFFFF"/>
      </right>
      <top/>
      <bottom/>
      <diagonal/>
    </border>
    <border>
      <left/>
      <right/>
      <top/>
      <bottom style="medium">
        <color rgb="FFFFFFFF"/>
      </bottom>
      <diagonal/>
    </border>
    <border>
      <left/>
      <right/>
      <top/>
      <bottom style="medium">
        <color rgb="FF7F7F7F"/>
      </bottom>
      <diagonal/>
    </border>
    <border>
      <left/>
      <right/>
      <top/>
      <bottom style="medium">
        <color rgb="FFF2F2F2"/>
      </bottom>
      <diagonal/>
    </border>
    <border>
      <left/>
      <right style="medium">
        <color rgb="FFFFFFFF"/>
      </right>
      <top/>
      <bottom/>
      <diagonal/>
    </border>
    <border>
      <left/>
      <right/>
      <top style="medium">
        <color rgb="FFF2F2F2"/>
      </top>
      <bottom style="medium">
        <color rgb="FFF2F2F2"/>
      </bottom>
      <diagonal/>
    </border>
    <border>
      <left/>
      <right style="medium">
        <color rgb="FFFFFFFF"/>
      </right>
      <top/>
      <bottom style="thick">
        <color rgb="FFFFFFFF"/>
      </bottom>
      <diagonal/>
    </border>
    <border>
      <left/>
      <right/>
      <top/>
      <bottom style="thick">
        <color rgb="FFFFFFFF"/>
      </bottom>
      <diagonal/>
    </border>
    <border>
      <left style="medium">
        <color rgb="FFFFFFFF"/>
      </left>
      <right style="medium">
        <color rgb="FFFFFFFF"/>
      </right>
      <top/>
      <bottom style="dotted">
        <color rgb="FF000000"/>
      </bottom>
      <diagonal/>
    </border>
    <border>
      <left/>
      <right/>
      <top/>
      <bottom style="dotted">
        <color rgb="FF000000"/>
      </bottom>
      <diagonal/>
    </border>
    <border>
      <left/>
      <right/>
      <top style="thin">
        <color theme="0" tint="-0.14999847407452621"/>
      </top>
      <bottom style="thin">
        <color theme="0" tint="-0.14999847407452621"/>
      </bottom>
      <diagonal/>
    </border>
    <border>
      <left/>
      <right style="thick">
        <color rgb="FFFFFFFF"/>
      </right>
      <top style="medium">
        <color rgb="FFBFBFBF"/>
      </top>
      <bottom style="medium">
        <color rgb="FFBFBFBF"/>
      </bottom>
      <diagonal/>
    </border>
    <border>
      <left/>
      <right/>
      <top style="medium">
        <color rgb="FFBFBFBF"/>
      </top>
      <bottom style="medium">
        <color rgb="FFBFBFBF"/>
      </bottom>
      <diagonal/>
    </border>
    <border>
      <left/>
      <right style="thick">
        <color rgb="FFFFFFFF"/>
      </right>
      <top/>
      <bottom style="medium">
        <color rgb="FFBFBFBF"/>
      </bottom>
      <diagonal/>
    </border>
    <border>
      <left/>
      <right/>
      <top/>
      <bottom style="medium">
        <color rgb="FFBFBFBF"/>
      </bottom>
      <diagonal/>
    </border>
    <border>
      <left style="medium">
        <color rgb="FFFFFFFF"/>
      </left>
      <right/>
      <top/>
      <bottom style="medium">
        <color rgb="FFFFFFFF"/>
      </bottom>
      <diagonal/>
    </border>
    <border>
      <left style="medium">
        <color rgb="FFFFFFFF"/>
      </left>
      <right/>
      <top/>
      <bottom/>
      <diagonal/>
    </border>
    <border>
      <left/>
      <right/>
      <top style="thin">
        <color theme="0" tint="-0.14996795556505021"/>
      </top>
      <bottom style="thin">
        <color theme="0" tint="-0.14996795556505021"/>
      </bottom>
      <diagonal/>
    </border>
    <border>
      <left style="medium">
        <color rgb="FFFFFFFF"/>
      </left>
      <right style="medium">
        <color rgb="FFFFFFFF"/>
      </right>
      <top/>
      <bottom style="medium">
        <color rgb="FFF2F2F2"/>
      </bottom>
      <diagonal/>
    </border>
    <border>
      <left style="medium">
        <color rgb="FFFFFFFF"/>
      </left>
      <right style="medium">
        <color rgb="FFFFFFFF"/>
      </right>
      <top style="medium">
        <color rgb="FFF2F2F2"/>
      </top>
      <bottom style="medium">
        <color rgb="FFF2F2F2"/>
      </bottom>
      <diagonal/>
    </border>
    <border>
      <left/>
      <right style="medium">
        <color rgb="FFFFFFFF"/>
      </right>
      <top style="medium">
        <color rgb="FFF2F2F2"/>
      </top>
      <bottom style="medium">
        <color rgb="FFF2F2F2"/>
      </bottom>
      <diagonal/>
    </border>
    <border>
      <left/>
      <right/>
      <top style="medium">
        <color rgb="FFF2F2F2"/>
      </top>
      <bottom style="thin">
        <color theme="0" tint="-0.14999847407452621"/>
      </bottom>
      <diagonal/>
    </border>
    <border>
      <left style="medium">
        <color rgb="FFFFFFFF"/>
      </left>
      <right style="dotted">
        <color rgb="FFFFFFFF"/>
      </right>
      <top/>
      <bottom/>
      <diagonal/>
    </border>
    <border>
      <left style="medium">
        <color rgb="FFFFFFFF"/>
      </left>
      <right/>
      <top style="medium">
        <color rgb="FFFFFFFF"/>
      </top>
      <bottom style="dotted">
        <color rgb="FF000000"/>
      </bottom>
      <diagonal/>
    </border>
    <border>
      <left/>
      <right style="medium">
        <color rgb="FFFFFFFF"/>
      </right>
      <top style="medium">
        <color rgb="FFFFFFFF"/>
      </top>
      <bottom style="dotted">
        <color rgb="FF000000"/>
      </bottom>
      <diagonal/>
    </border>
    <border>
      <left/>
      <right/>
      <top style="medium">
        <color rgb="FFFFFFFF"/>
      </top>
      <bottom style="dotted">
        <color rgb="FF000000"/>
      </bottom>
      <diagonal/>
    </border>
    <border>
      <left style="medium">
        <color rgb="FFFFFFFF"/>
      </left>
      <right/>
      <top/>
      <bottom style="dotted">
        <color rgb="FF000000"/>
      </bottom>
      <diagonal/>
    </border>
    <border>
      <left/>
      <right style="medium">
        <color rgb="FFFFFFFF"/>
      </right>
      <top/>
      <bottom style="dotted">
        <color rgb="FF000000"/>
      </bottom>
      <diagonal/>
    </border>
    <border>
      <left/>
      <right/>
      <top/>
      <bottom style="medium">
        <color indexed="64"/>
      </bottom>
      <diagonal/>
    </border>
    <border>
      <left/>
      <right/>
      <top style="thin">
        <color theme="0" tint="-0.14999847407452621"/>
      </top>
      <bottom style="medium">
        <color rgb="FFF2F2F2"/>
      </bottom>
      <diagonal/>
    </border>
    <border>
      <left/>
      <right/>
      <top style="thin">
        <color indexed="64"/>
      </top>
      <bottom style="thin">
        <color theme="0" tint="-0.14996795556505021"/>
      </bottom>
      <diagonal/>
    </border>
    <border>
      <left/>
      <right/>
      <top style="thin">
        <color indexed="64"/>
      </top>
      <bottom style="medium">
        <color rgb="FFF2F2F2"/>
      </bottom>
      <diagonal/>
    </border>
    <border>
      <left style="medium">
        <color rgb="FFFFFFFF"/>
      </left>
      <right style="medium">
        <color rgb="FFFFFFFF"/>
      </right>
      <top/>
      <bottom style="thin">
        <color theme="0" tint="-0.14999847407452621"/>
      </bottom>
      <diagonal/>
    </border>
    <border>
      <left style="medium">
        <color rgb="FFFFFFFF"/>
      </left>
      <right/>
      <top/>
      <bottom style="medium">
        <color rgb="FFF2F2F2"/>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3" borderId="0" applyNumberFormat="0" applyBorder="0" applyAlignment="0" applyProtection="0"/>
    <xf numFmtId="0" fontId="5" fillId="0" borderId="0">
      <alignment vertical="center"/>
    </xf>
    <xf numFmtId="0" fontId="1" fillId="0" borderId="0"/>
    <xf numFmtId="0" fontId="5" fillId="0" borderId="0"/>
    <xf numFmtId="43" fontId="5" fillId="0" borderId="0" applyFont="0" applyFill="0" applyBorder="0" applyAlignment="0" applyProtection="0"/>
    <xf numFmtId="9" fontId="1" fillId="0" borderId="0" applyFont="0" applyFill="0" applyBorder="0" applyAlignment="0" applyProtection="0"/>
  </cellStyleXfs>
  <cellXfs count="475">
    <xf numFmtId="0" fontId="0" fillId="0" borderId="0" xfId="0"/>
    <xf numFmtId="0" fontId="2" fillId="0" borderId="0" xfId="0" applyFont="1" applyAlignment="1">
      <alignment vertical="center"/>
    </xf>
    <xf numFmtId="0" fontId="3" fillId="0" borderId="3" xfId="0" applyFont="1" applyBorder="1"/>
    <xf numFmtId="9" fontId="2" fillId="0" borderId="0" xfId="2" applyFont="1" applyAlignment="1">
      <alignment vertical="center"/>
    </xf>
    <xf numFmtId="9" fontId="3" fillId="0" borderId="3" xfId="2" applyFont="1" applyBorder="1"/>
    <xf numFmtId="0" fontId="4" fillId="0" borderId="0" xfId="0" applyFont="1"/>
    <xf numFmtId="0" fontId="4" fillId="2" borderId="0" xfId="0" applyFont="1" applyFill="1"/>
    <xf numFmtId="0" fontId="4" fillId="5" borderId="0" xfId="0" applyFont="1" applyFill="1"/>
    <xf numFmtId="0" fontId="9" fillId="6" borderId="4" xfId="0" applyFont="1" applyFill="1" applyBorder="1" applyAlignment="1">
      <alignment horizontal="left" vertical="center"/>
    </xf>
    <xf numFmtId="0" fontId="4" fillId="6" borderId="7" xfId="0" applyFont="1" applyFill="1" applyBorder="1"/>
    <xf numFmtId="0" fontId="4" fillId="6" borderId="9" xfId="0" applyFont="1" applyFill="1" applyBorder="1"/>
    <xf numFmtId="0" fontId="4" fillId="0" borderId="3" xfId="0" applyFont="1" applyBorder="1"/>
    <xf numFmtId="164" fontId="4" fillId="0" borderId="0" xfId="1" applyNumberFormat="1" applyFont="1"/>
    <xf numFmtId="165" fontId="0" fillId="0" borderId="0" xfId="0" applyNumberFormat="1"/>
    <xf numFmtId="165" fontId="11" fillId="0" borderId="0" xfId="0" applyNumberFormat="1" applyFont="1" applyAlignment="1">
      <alignment horizontal="right" vertical="center" wrapText="1"/>
    </xf>
    <xf numFmtId="0" fontId="10" fillId="2" borderId="15" xfId="0" applyFont="1" applyFill="1" applyBorder="1" applyAlignment="1">
      <alignment horizontal="center" vertical="center" wrapText="1"/>
    </xf>
    <xf numFmtId="0" fontId="19" fillId="7" borderId="1" xfId="0" applyFont="1" applyFill="1" applyBorder="1" applyAlignment="1">
      <alignment vertical="center"/>
    </xf>
    <xf numFmtId="0" fontId="19" fillId="7" borderId="1" xfId="0" applyFont="1" applyFill="1" applyBorder="1" applyAlignment="1">
      <alignment horizontal="center" vertical="center"/>
    </xf>
    <xf numFmtId="0" fontId="10" fillId="7" borderId="1" xfId="0" applyFont="1" applyFill="1" applyBorder="1" applyAlignment="1">
      <alignment vertical="center"/>
    </xf>
    <xf numFmtId="15" fontId="10" fillId="7" borderId="17" xfId="0" applyNumberFormat="1" applyFont="1" applyFill="1" applyBorder="1" applyAlignment="1">
      <alignment horizontal="right" vertical="center" wrapText="1"/>
    </xf>
    <xf numFmtId="0" fontId="13" fillId="0" borderId="19" xfId="0" applyFont="1" applyBorder="1" applyAlignment="1">
      <alignment vertical="center"/>
    </xf>
    <xf numFmtId="0" fontId="11" fillId="0" borderId="19" xfId="0" applyFont="1" applyBorder="1" applyAlignment="1">
      <alignment vertical="center"/>
    </xf>
    <xf numFmtId="0" fontId="11" fillId="0" borderId="11" xfId="0" applyFont="1" applyBorder="1" applyAlignment="1">
      <alignment vertical="center"/>
    </xf>
    <xf numFmtId="0" fontId="11" fillId="0" borderId="20" xfId="0" applyFont="1" applyBorder="1" applyAlignment="1">
      <alignment vertical="center"/>
    </xf>
    <xf numFmtId="0" fontId="13" fillId="0" borderId="20" xfId="0" applyFont="1" applyBorder="1" applyAlignment="1">
      <alignment vertical="center"/>
    </xf>
    <xf numFmtId="164" fontId="13" fillId="0" borderId="20" xfId="1" applyNumberFormat="1" applyFont="1" applyBorder="1" applyAlignment="1">
      <alignment horizontal="right" vertical="center" wrapText="1"/>
    </xf>
    <xf numFmtId="165" fontId="13" fillId="0" borderId="20" xfId="0" applyNumberFormat="1" applyFont="1" applyBorder="1" applyAlignment="1">
      <alignment horizontal="right" vertical="center" wrapText="1"/>
    </xf>
    <xf numFmtId="165" fontId="11" fillId="0" borderId="20" xfId="0" applyNumberFormat="1" applyFont="1" applyBorder="1" applyAlignment="1">
      <alignment horizontal="right" vertical="center" wrapText="1"/>
    </xf>
    <xf numFmtId="165" fontId="4" fillId="0" borderId="0" xfId="0" applyNumberFormat="1" applyFont="1"/>
    <xf numFmtId="164" fontId="11" fillId="0" borderId="0" xfId="1" quotePrefix="1" applyNumberFormat="1" applyFont="1" applyAlignment="1">
      <alignment horizontal="right" vertical="center" wrapText="1"/>
    </xf>
    <xf numFmtId="15" fontId="10" fillId="7" borderId="17" xfId="0" applyNumberFormat="1" applyFont="1" applyFill="1" applyBorder="1" applyAlignment="1">
      <alignment horizontal="left" vertical="center" wrapText="1"/>
    </xf>
    <xf numFmtId="165" fontId="4" fillId="0" borderId="3" xfId="0" applyNumberFormat="1" applyFont="1" applyBorder="1"/>
    <xf numFmtId="168" fontId="19" fillId="7" borderId="1" xfId="0" applyNumberFormat="1" applyFont="1" applyFill="1" applyBorder="1" applyAlignment="1">
      <alignment horizontal="center" vertical="center"/>
    </xf>
    <xf numFmtId="164" fontId="4" fillId="0" borderId="0" xfId="0" applyNumberFormat="1" applyFont="1"/>
    <xf numFmtId="43" fontId="4" fillId="0" borderId="0" xfId="0" applyNumberFormat="1" applyFont="1"/>
    <xf numFmtId="10" fontId="4" fillId="0" borderId="0" xfId="0" applyNumberFormat="1" applyFont="1"/>
    <xf numFmtId="0" fontId="3" fillId="0" borderId="3" xfId="0" applyFont="1" applyBorder="1" applyAlignment="1">
      <alignment vertical="center"/>
    </xf>
    <xf numFmtId="0" fontId="12" fillId="0" borderId="11" xfId="0" applyFont="1" applyBorder="1" applyAlignment="1">
      <alignment vertical="center"/>
    </xf>
    <xf numFmtId="165" fontId="12" fillId="0" borderId="0" xfId="0" applyNumberFormat="1" applyFont="1" applyAlignment="1">
      <alignment horizontal="right" vertical="center" wrapText="1"/>
    </xf>
    <xf numFmtId="0" fontId="12" fillId="0" borderId="20" xfId="0" applyFont="1" applyBorder="1" applyAlignment="1">
      <alignment vertical="center"/>
    </xf>
    <xf numFmtId="165" fontId="12" fillId="0" borderId="20" xfId="0" applyNumberFormat="1" applyFont="1" applyBorder="1" applyAlignment="1">
      <alignment horizontal="right" vertical="center" wrapText="1"/>
    </xf>
    <xf numFmtId="0" fontId="13" fillId="9" borderId="24" xfId="0" applyFont="1" applyFill="1" applyBorder="1" applyAlignment="1">
      <alignment horizontal="right" vertical="center" wrapText="1"/>
    </xf>
    <xf numFmtId="0" fontId="11" fillId="9" borderId="24" xfId="0" applyFont="1" applyFill="1" applyBorder="1" applyAlignment="1">
      <alignment horizontal="right" vertical="center" wrapText="1"/>
    </xf>
    <xf numFmtId="0" fontId="13" fillId="9" borderId="25" xfId="0" applyFont="1" applyFill="1" applyBorder="1" applyAlignment="1">
      <alignment horizontal="right" vertical="center" wrapText="1"/>
    </xf>
    <xf numFmtId="0" fontId="13" fillId="0" borderId="25" xfId="0" applyFont="1" applyBorder="1" applyAlignment="1">
      <alignment horizontal="right" vertical="center" wrapText="1"/>
    </xf>
    <xf numFmtId="0" fontId="14" fillId="9" borderId="24" xfId="0" applyFont="1" applyFill="1" applyBorder="1" applyAlignment="1">
      <alignment horizontal="right" vertical="center" wrapText="1"/>
    </xf>
    <xf numFmtId="0" fontId="13" fillId="0" borderId="25" xfId="0" applyFont="1" applyBorder="1" applyAlignment="1">
      <alignment horizontal="right" vertical="center"/>
    </xf>
    <xf numFmtId="0" fontId="11" fillId="9" borderId="24" xfId="0" applyFont="1" applyFill="1" applyBorder="1" applyAlignment="1">
      <alignment horizontal="right" vertical="center"/>
    </xf>
    <xf numFmtId="0" fontId="11" fillId="9" borderId="25" xfId="0" applyFont="1" applyFill="1" applyBorder="1" applyAlignment="1">
      <alignment horizontal="right" vertical="center"/>
    </xf>
    <xf numFmtId="0" fontId="11" fillId="0" borderId="25" xfId="0" applyFont="1" applyBorder="1" applyAlignment="1">
      <alignment horizontal="right" vertical="center"/>
    </xf>
    <xf numFmtId="165" fontId="18" fillId="9" borderId="24" xfId="0" applyNumberFormat="1" applyFont="1" applyFill="1" applyBorder="1" applyAlignment="1">
      <alignment horizontal="right" vertical="center" wrapText="1"/>
    </xf>
    <xf numFmtId="165" fontId="18" fillId="9" borderId="25" xfId="0" applyNumberFormat="1" applyFont="1" applyFill="1" applyBorder="1" applyAlignment="1">
      <alignment horizontal="right" vertical="center" wrapText="1"/>
    </xf>
    <xf numFmtId="165" fontId="18" fillId="0" borderId="25" xfId="0" applyNumberFormat="1" applyFont="1" applyBorder="1" applyAlignment="1">
      <alignment horizontal="right" vertical="center" wrapText="1"/>
    </xf>
    <xf numFmtId="165" fontId="11" fillId="0" borderId="23" xfId="0" applyNumberFormat="1" applyFont="1" applyBorder="1" applyAlignment="1">
      <alignment horizontal="right" vertical="center" wrapText="1"/>
    </xf>
    <xf numFmtId="165" fontId="13" fillId="0" borderId="25" xfId="0" applyNumberFormat="1" applyFont="1" applyBorder="1" applyAlignment="1">
      <alignment horizontal="right" vertical="center" wrapText="1"/>
    </xf>
    <xf numFmtId="165" fontId="12" fillId="0" borderId="25" xfId="0" applyNumberFormat="1" applyFont="1" applyBorder="1" applyAlignment="1">
      <alignment horizontal="right" vertical="center" wrapText="1"/>
    </xf>
    <xf numFmtId="165" fontId="4" fillId="0" borderId="25" xfId="0" applyNumberFormat="1" applyFont="1" applyBorder="1" applyAlignment="1">
      <alignment horizontal="right" vertical="center"/>
    </xf>
    <xf numFmtId="165" fontId="13" fillId="0" borderId="25" xfId="0" applyNumberFormat="1" applyFont="1" applyBorder="1" applyAlignment="1">
      <alignment horizontal="right" vertical="center"/>
    </xf>
    <xf numFmtId="165" fontId="12" fillId="0" borderId="25" xfId="0" applyNumberFormat="1" applyFont="1" applyBorder="1" applyAlignment="1">
      <alignment horizontal="right" vertical="center"/>
    </xf>
    <xf numFmtId="165" fontId="11" fillId="0" borderId="25" xfId="0" applyNumberFormat="1" applyFont="1" applyBorder="1" applyAlignment="1">
      <alignment horizontal="right" vertical="center"/>
    </xf>
    <xf numFmtId="165" fontId="18" fillId="0" borderId="25" xfId="0" applyNumberFormat="1" applyFont="1" applyBorder="1" applyAlignment="1">
      <alignment horizontal="right" vertical="center"/>
    </xf>
    <xf numFmtId="165" fontId="18" fillId="9" borderId="24" xfId="0" applyNumberFormat="1" applyFont="1" applyFill="1" applyBorder="1" applyAlignment="1">
      <alignment horizontal="right" vertical="center"/>
    </xf>
    <xf numFmtId="165" fontId="18" fillId="9" borderId="25" xfId="0" applyNumberFormat="1" applyFont="1" applyFill="1" applyBorder="1" applyAlignment="1">
      <alignment horizontal="right" vertical="center"/>
    </xf>
    <xf numFmtId="164" fontId="11" fillId="9" borderId="24" xfId="1" applyNumberFormat="1" applyFont="1" applyFill="1" applyBorder="1" applyAlignment="1">
      <alignment horizontal="right" vertical="center"/>
    </xf>
    <xf numFmtId="164" fontId="11" fillId="9" borderId="24" xfId="1" applyNumberFormat="1" applyFont="1" applyFill="1" applyBorder="1" applyAlignment="1">
      <alignment horizontal="right" vertical="center" wrapText="1"/>
    </xf>
    <xf numFmtId="164" fontId="11" fillId="9" borderId="25" xfId="1" applyNumberFormat="1" applyFont="1" applyFill="1" applyBorder="1" applyAlignment="1">
      <alignment horizontal="right" vertical="center"/>
    </xf>
    <xf numFmtId="164" fontId="11" fillId="0" borderId="25" xfId="1" applyNumberFormat="1" applyFont="1" applyBorder="1" applyAlignment="1">
      <alignment horizontal="right" vertical="center"/>
    </xf>
    <xf numFmtId="43" fontId="13" fillId="9" borderId="24" xfId="1" applyFont="1" applyFill="1" applyBorder="1" applyAlignment="1">
      <alignment horizontal="right" vertical="center"/>
    </xf>
    <xf numFmtId="43" fontId="13" fillId="9" borderId="24" xfId="1" applyFont="1" applyFill="1" applyBorder="1" applyAlignment="1">
      <alignment horizontal="right" vertical="center" wrapText="1"/>
    </xf>
    <xf numFmtId="43" fontId="13" fillId="9" borderId="25" xfId="1" applyFont="1" applyFill="1" applyBorder="1" applyAlignment="1">
      <alignment horizontal="right" vertical="center"/>
    </xf>
    <xf numFmtId="43" fontId="13" fillId="0" borderId="25" xfId="1" applyFont="1" applyBorder="1" applyAlignment="1">
      <alignment horizontal="right" vertical="center"/>
    </xf>
    <xf numFmtId="164" fontId="12" fillId="9" borderId="24" xfId="1" applyNumberFormat="1" applyFont="1" applyFill="1" applyBorder="1" applyAlignment="1">
      <alignment horizontal="right" vertical="center"/>
    </xf>
    <xf numFmtId="164" fontId="12" fillId="9" borderId="24" xfId="1" applyNumberFormat="1" applyFont="1" applyFill="1" applyBorder="1" applyAlignment="1">
      <alignment horizontal="right" vertical="center" wrapText="1"/>
    </xf>
    <xf numFmtId="164" fontId="12" fillId="9" borderId="25" xfId="1" applyNumberFormat="1" applyFont="1" applyFill="1" applyBorder="1" applyAlignment="1">
      <alignment horizontal="right" vertical="center"/>
    </xf>
    <xf numFmtId="164" fontId="13" fillId="9" borderId="24" xfId="1" applyNumberFormat="1" applyFont="1" applyFill="1" applyBorder="1" applyAlignment="1">
      <alignment horizontal="right" vertical="center"/>
    </xf>
    <xf numFmtId="164" fontId="13" fillId="9" borderId="24" xfId="1" applyNumberFormat="1" applyFont="1" applyFill="1" applyBorder="1" applyAlignment="1">
      <alignment horizontal="right" vertical="center" wrapText="1"/>
    </xf>
    <xf numFmtId="164" fontId="13" fillId="9" borderId="25" xfId="1" applyNumberFormat="1" applyFont="1" applyFill="1" applyBorder="1" applyAlignment="1">
      <alignment horizontal="right" vertical="center"/>
    </xf>
    <xf numFmtId="164" fontId="13" fillId="0" borderId="25" xfId="1" applyNumberFormat="1" applyFont="1" applyBorder="1" applyAlignment="1">
      <alignment horizontal="right" vertical="center"/>
    </xf>
    <xf numFmtId="164" fontId="12" fillId="0" borderId="25" xfId="1" applyNumberFormat="1" applyFont="1" applyBorder="1" applyAlignment="1">
      <alignment horizontal="right" vertical="center"/>
    </xf>
    <xf numFmtId="164" fontId="13" fillId="9" borderId="25" xfId="1" applyNumberFormat="1" applyFont="1" applyFill="1" applyBorder="1" applyAlignment="1">
      <alignment horizontal="right" vertical="center" wrapText="1"/>
    </xf>
    <xf numFmtId="164" fontId="13" fillId="0" borderId="25" xfId="1" applyNumberFormat="1" applyFont="1" applyBorder="1" applyAlignment="1">
      <alignment horizontal="right" vertical="center" wrapText="1"/>
    </xf>
    <xf numFmtId="164" fontId="12" fillId="9" borderId="25" xfId="1" applyNumberFormat="1" applyFont="1" applyFill="1" applyBorder="1" applyAlignment="1">
      <alignment horizontal="right" vertical="center" wrapText="1"/>
    </xf>
    <xf numFmtId="164" fontId="12" fillId="0" borderId="25" xfId="1" applyNumberFormat="1" applyFont="1" applyBorder="1" applyAlignment="1">
      <alignment horizontal="right" vertical="center" wrapText="1"/>
    </xf>
    <xf numFmtId="164" fontId="21" fillId="9" borderId="25" xfId="1" applyNumberFormat="1" applyFont="1" applyFill="1" applyBorder="1" applyAlignment="1">
      <alignment horizontal="right" vertical="center" wrapText="1"/>
    </xf>
    <xf numFmtId="164" fontId="11" fillId="9" borderId="22" xfId="1" applyNumberFormat="1" applyFont="1" applyFill="1" applyBorder="1" applyAlignment="1">
      <alignment horizontal="right" vertical="center" wrapText="1"/>
    </xf>
    <xf numFmtId="164" fontId="11" fillId="9" borderId="23" xfId="1" applyNumberFormat="1" applyFont="1" applyFill="1" applyBorder="1" applyAlignment="1">
      <alignment horizontal="right" vertical="center" wrapText="1"/>
    </xf>
    <xf numFmtId="15" fontId="10" fillId="2" borderId="12" xfId="0" applyNumberFormat="1" applyFont="1" applyFill="1" applyBorder="1" applyAlignment="1">
      <alignment horizontal="right" vertical="center" wrapText="1"/>
    </xf>
    <xf numFmtId="0" fontId="10" fillId="2" borderId="12" xfId="0" applyFont="1" applyFill="1" applyBorder="1" applyAlignment="1">
      <alignment horizontal="right" vertical="center" wrapText="1"/>
    </xf>
    <xf numFmtId="164" fontId="13" fillId="9" borderId="20" xfId="1" applyNumberFormat="1" applyFont="1" applyFill="1" applyBorder="1" applyAlignment="1">
      <alignment horizontal="right" vertical="center" wrapText="1"/>
    </xf>
    <xf numFmtId="164" fontId="11" fillId="9" borderId="20" xfId="1" applyNumberFormat="1" applyFont="1" applyFill="1" applyBorder="1" applyAlignment="1">
      <alignment horizontal="right" vertical="center" wrapText="1"/>
    </xf>
    <xf numFmtId="0" fontId="28" fillId="2" borderId="13" xfId="0" applyFont="1" applyFill="1" applyBorder="1" applyAlignment="1">
      <alignment vertical="center"/>
    </xf>
    <xf numFmtId="0" fontId="29" fillId="2" borderId="13" xfId="0" applyFont="1" applyFill="1" applyBorder="1" applyAlignment="1">
      <alignment vertical="center"/>
    </xf>
    <xf numFmtId="0" fontId="30" fillId="0" borderId="14" xfId="0" applyFont="1" applyBorder="1" applyAlignment="1">
      <alignment vertical="center"/>
    </xf>
    <xf numFmtId="0" fontId="29" fillId="0" borderId="0" xfId="0" applyFont="1"/>
    <xf numFmtId="165" fontId="29" fillId="0" borderId="0" xfId="0" applyNumberFormat="1" applyFont="1"/>
    <xf numFmtId="164" fontId="29" fillId="0" borderId="0" xfId="0" applyNumberFormat="1" applyFont="1"/>
    <xf numFmtId="0" fontId="28" fillId="2" borderId="0" xfId="0" applyFont="1" applyFill="1" applyAlignment="1">
      <alignment vertical="center"/>
    </xf>
    <xf numFmtId="0" fontId="37" fillId="2" borderId="0" xfId="0" applyFont="1" applyFill="1" applyAlignment="1">
      <alignment vertical="center"/>
    </xf>
    <xf numFmtId="164" fontId="29" fillId="0" borderId="0" xfId="1" applyNumberFormat="1" applyFont="1" applyAlignment="1">
      <alignment vertical="center"/>
    </xf>
    <xf numFmtId="165" fontId="29" fillId="0" borderId="0" xfId="2" applyNumberFormat="1" applyFont="1" applyAlignment="1">
      <alignment vertical="center"/>
    </xf>
    <xf numFmtId="0" fontId="29" fillId="0" borderId="0" xfId="0" applyFont="1" applyAlignment="1">
      <alignment vertical="center"/>
    </xf>
    <xf numFmtId="164" fontId="29" fillId="0" borderId="3" xfId="1" applyNumberFormat="1" applyFont="1" applyBorder="1" applyAlignment="1">
      <alignment vertical="center"/>
    </xf>
    <xf numFmtId="165" fontId="29" fillId="0" borderId="3" xfId="2" applyNumberFormat="1" applyFont="1" applyBorder="1" applyAlignment="1">
      <alignment vertical="center"/>
    </xf>
    <xf numFmtId="164" fontId="29" fillId="0" borderId="0" xfId="1" applyNumberFormat="1" applyFont="1" applyFill="1" applyAlignment="1">
      <alignment vertical="center"/>
    </xf>
    <xf numFmtId="165" fontId="29" fillId="0" borderId="0" xfId="2" applyNumberFormat="1" applyFont="1" applyFill="1" applyAlignment="1">
      <alignment vertical="center"/>
    </xf>
    <xf numFmtId="0" fontId="35" fillId="0" borderId="14" xfId="0" applyFont="1" applyBorder="1" applyAlignment="1">
      <alignment vertical="center"/>
    </xf>
    <xf numFmtId="0" fontId="33" fillId="0" borderId="14" xfId="0" quotePrefix="1" applyFont="1" applyBorder="1" applyAlignment="1">
      <alignment horizontal="right" vertical="center"/>
    </xf>
    <xf numFmtId="0" fontId="33" fillId="0" borderId="14" xfId="0" applyFont="1" applyBorder="1" applyAlignment="1">
      <alignment horizontal="right" vertical="center"/>
    </xf>
    <xf numFmtId="0" fontId="34" fillId="0" borderId="14" xfId="0" applyFont="1" applyBorder="1" applyAlignment="1">
      <alignment vertical="center"/>
    </xf>
    <xf numFmtId="0" fontId="33" fillId="0" borderId="14" xfId="0" applyFont="1" applyBorder="1" applyAlignment="1">
      <alignment vertical="center"/>
    </xf>
    <xf numFmtId="0" fontId="31" fillId="0" borderId="14" xfId="0" applyFont="1" applyBorder="1" applyAlignment="1">
      <alignment horizontal="right" vertical="center"/>
    </xf>
    <xf numFmtId="164" fontId="29" fillId="0" borderId="0" xfId="0" applyNumberFormat="1" applyFont="1" applyAlignment="1">
      <alignment vertical="center"/>
    </xf>
    <xf numFmtId="165" fontId="33" fillId="0" borderId="14" xfId="2" applyNumberFormat="1" applyFont="1" applyBorder="1" applyAlignment="1">
      <alignment horizontal="right" vertical="center"/>
    </xf>
    <xf numFmtId="164" fontId="33" fillId="0" borderId="14" xfId="1" applyNumberFormat="1" applyFont="1" applyBorder="1" applyAlignment="1">
      <alignment horizontal="right" vertical="center"/>
    </xf>
    <xf numFmtId="164" fontId="34" fillId="0" borderId="14" xfId="1" applyNumberFormat="1" applyFont="1" applyBorder="1" applyAlignment="1">
      <alignment horizontal="right" vertical="center"/>
    </xf>
    <xf numFmtId="165" fontId="34" fillId="0" borderId="14" xfId="2" applyNumberFormat="1" applyFont="1" applyBorder="1" applyAlignment="1">
      <alignment horizontal="right" vertical="center"/>
    </xf>
    <xf numFmtId="164" fontId="35" fillId="0" borderId="14" xfId="1" applyNumberFormat="1" applyFont="1" applyBorder="1" applyAlignment="1">
      <alignment horizontal="right" vertical="center"/>
    </xf>
    <xf numFmtId="165" fontId="35" fillId="0" borderId="14" xfId="2" applyNumberFormat="1" applyFont="1" applyBorder="1" applyAlignment="1">
      <alignment horizontal="right" vertical="center"/>
    </xf>
    <xf numFmtId="0" fontId="36" fillId="0" borderId="14" xfId="0" applyFont="1" applyBorder="1" applyAlignment="1">
      <alignment vertical="center"/>
    </xf>
    <xf numFmtId="165" fontId="36" fillId="0" borderId="14" xfId="2" applyNumberFormat="1" applyFont="1" applyBorder="1" applyAlignment="1">
      <alignment horizontal="right" vertical="center"/>
    </xf>
    <xf numFmtId="165" fontId="33" fillId="0" borderId="14" xfId="0" applyNumberFormat="1" applyFont="1" applyBorder="1" applyAlignment="1">
      <alignment horizontal="right" vertical="center"/>
    </xf>
    <xf numFmtId="0" fontId="34" fillId="0" borderId="14" xfId="0" applyFont="1" applyBorder="1" applyAlignment="1">
      <alignment horizontal="right" vertical="center"/>
    </xf>
    <xf numFmtId="165" fontId="34" fillId="0" borderId="14" xfId="0" applyNumberFormat="1" applyFont="1" applyBorder="1" applyAlignment="1">
      <alignment horizontal="right" vertical="center"/>
    </xf>
    <xf numFmtId="165" fontId="35" fillId="0" borderId="14" xfId="0" applyNumberFormat="1" applyFont="1" applyBorder="1" applyAlignment="1">
      <alignment horizontal="right" vertical="center"/>
    </xf>
    <xf numFmtId="165" fontId="33" fillId="0" borderId="14" xfId="2" applyNumberFormat="1" applyFont="1" applyBorder="1" applyAlignment="1">
      <alignment horizontal="right" vertical="center" wrapText="1"/>
    </xf>
    <xf numFmtId="167" fontId="33" fillId="0" borderId="14" xfId="0" quotePrefix="1" applyNumberFormat="1" applyFont="1" applyBorder="1" applyAlignment="1">
      <alignment horizontal="right" vertical="center"/>
    </xf>
    <xf numFmtId="165" fontId="29" fillId="0" borderId="0" xfId="2" applyNumberFormat="1" applyFont="1" applyAlignment="1">
      <alignment horizontal="right" vertical="center"/>
    </xf>
    <xf numFmtId="165" fontId="34" fillId="0" borderId="16" xfId="2" applyNumberFormat="1" applyFont="1" applyBorder="1" applyAlignment="1">
      <alignment horizontal="right" vertical="center"/>
    </xf>
    <xf numFmtId="165" fontId="33" fillId="0" borderId="16" xfId="2" applyNumberFormat="1" applyFont="1" applyBorder="1" applyAlignment="1">
      <alignment horizontal="right" vertical="center"/>
    </xf>
    <xf numFmtId="164" fontId="29" fillId="0" borderId="0" xfId="1" applyNumberFormat="1" applyFont="1"/>
    <xf numFmtId="165" fontId="29" fillId="0" borderId="0" xfId="2" applyNumberFormat="1" applyFont="1"/>
    <xf numFmtId="164" fontId="29" fillId="0" borderId="3" xfId="1" applyNumberFormat="1" applyFont="1" applyBorder="1"/>
    <xf numFmtId="165" fontId="29" fillId="0" borderId="3" xfId="2" applyNumberFormat="1" applyFont="1" applyBorder="1"/>
    <xf numFmtId="0" fontId="24" fillId="0" borderId="0" xfId="0" applyFont="1" applyBorder="1"/>
    <xf numFmtId="164" fontId="29" fillId="0" borderId="0" xfId="1" applyNumberFormat="1" applyFont="1" applyBorder="1"/>
    <xf numFmtId="165" fontId="29" fillId="0" borderId="0" xfId="2" applyNumberFormat="1" applyFont="1" applyBorder="1"/>
    <xf numFmtId="164" fontId="34" fillId="0" borderId="14" xfId="1" applyNumberFormat="1" applyFont="1" applyBorder="1" applyAlignment="1">
      <alignment vertical="center"/>
    </xf>
    <xf numFmtId="165" fontId="34" fillId="0" borderId="14" xfId="2" applyNumberFormat="1" applyFont="1" applyBorder="1" applyAlignment="1">
      <alignment vertical="center"/>
    </xf>
    <xf numFmtId="164" fontId="33" fillId="0" borderId="14" xfId="1" applyNumberFormat="1" applyFont="1" applyBorder="1" applyAlignment="1">
      <alignment horizontal="center" vertical="center"/>
    </xf>
    <xf numFmtId="3" fontId="33" fillId="0" borderId="14" xfId="0" applyNumberFormat="1" applyFont="1" applyBorder="1" applyAlignment="1">
      <alignment horizontal="right" vertical="center"/>
    </xf>
    <xf numFmtId="9" fontId="24" fillId="0" borderId="0" xfId="2" applyFont="1" applyBorder="1"/>
    <xf numFmtId="9" fontId="29" fillId="0" borderId="0" xfId="2" applyFont="1" applyFill="1" applyBorder="1"/>
    <xf numFmtId="165" fontId="36" fillId="0" borderId="14" xfId="2" quotePrefix="1" applyNumberFormat="1" applyFont="1" applyBorder="1" applyAlignment="1">
      <alignment horizontal="right" vertical="center"/>
    </xf>
    <xf numFmtId="164" fontId="33" fillId="0" borderId="14" xfId="1" applyNumberFormat="1" applyFont="1" applyBorder="1" applyAlignment="1">
      <alignment vertical="center"/>
    </xf>
    <xf numFmtId="0" fontId="31" fillId="2" borderId="0" xfId="0" applyFont="1" applyFill="1" applyAlignment="1">
      <alignment vertical="center"/>
    </xf>
    <xf numFmtId="165" fontId="31" fillId="0" borderId="14" xfId="0" applyNumberFormat="1" applyFont="1" applyBorder="1" applyAlignment="1">
      <alignment horizontal="right" vertical="center"/>
    </xf>
    <xf numFmtId="165" fontId="32" fillId="0" borderId="14" xfId="0" applyNumberFormat="1" applyFont="1" applyBorder="1" applyAlignment="1">
      <alignment horizontal="right" vertical="center"/>
    </xf>
    <xf numFmtId="166" fontId="36" fillId="0" borderId="16" xfId="0" quotePrefix="1" applyNumberFormat="1" applyFont="1" applyBorder="1" applyAlignment="1">
      <alignment horizontal="right" vertical="center" readingOrder="1"/>
    </xf>
    <xf numFmtId="0" fontId="24" fillId="0" borderId="0" xfId="0" applyFont="1" applyAlignment="1">
      <alignment horizontal="left"/>
    </xf>
    <xf numFmtId="165" fontId="13" fillId="0" borderId="23" xfId="0" applyNumberFormat="1" applyFont="1" applyBorder="1" applyAlignment="1">
      <alignment horizontal="right" vertical="center" wrapText="1"/>
    </xf>
    <xf numFmtId="164" fontId="12" fillId="0" borderId="25" xfId="1" applyNumberFormat="1" applyFont="1" applyBorder="1" applyAlignment="1">
      <alignment horizontal="right" vertical="center" indent="2"/>
    </xf>
    <xf numFmtId="164" fontId="13" fillId="9" borderId="22" xfId="1" applyNumberFormat="1" applyFont="1" applyFill="1" applyBorder="1" applyAlignment="1">
      <alignment horizontal="right" vertical="center" wrapText="1"/>
    </xf>
    <xf numFmtId="164" fontId="13" fillId="9" borderId="23" xfId="1" applyNumberFormat="1" applyFont="1" applyFill="1" applyBorder="1" applyAlignment="1">
      <alignment horizontal="right" vertical="center" wrapText="1"/>
    </xf>
    <xf numFmtId="164" fontId="13" fillId="0" borderId="23" xfId="1" applyNumberFormat="1" applyFont="1" applyBorder="1" applyAlignment="1">
      <alignment horizontal="right" vertical="center" wrapText="1"/>
    </xf>
    <xf numFmtId="164" fontId="21" fillId="9" borderId="24" xfId="1" applyNumberFormat="1" applyFont="1" applyFill="1" applyBorder="1" applyAlignment="1">
      <alignment horizontal="right" vertical="center" wrapText="1"/>
    </xf>
    <xf numFmtId="164" fontId="11" fillId="0" borderId="23" xfId="1" applyNumberFormat="1" applyFont="1" applyBorder="1" applyAlignment="1">
      <alignment horizontal="right" vertical="center" wrapText="1"/>
    </xf>
    <xf numFmtId="0" fontId="24" fillId="0" borderId="0" xfId="0" applyFont="1"/>
    <xf numFmtId="165" fontId="11" fillId="0" borderId="0" xfId="2" quotePrefix="1" applyNumberFormat="1" applyFont="1" applyAlignment="1">
      <alignment horizontal="right" vertical="center" wrapText="1"/>
    </xf>
    <xf numFmtId="164" fontId="3" fillId="0" borderId="0" xfId="0" applyNumberFormat="1" applyFont="1"/>
    <xf numFmtId="0" fontId="3" fillId="0" borderId="0" xfId="0" applyFont="1"/>
    <xf numFmtId="0" fontId="29" fillId="0" borderId="0" xfId="0" applyFont="1" applyFill="1" applyAlignment="1">
      <alignment horizontal="right" vertical="center"/>
    </xf>
    <xf numFmtId="0" fontId="29" fillId="0" borderId="0" xfId="0" applyFont="1" applyAlignment="1">
      <alignment horizontal="right" vertical="center"/>
    </xf>
    <xf numFmtId="0" fontId="29" fillId="0" borderId="3" xfId="0" applyFont="1" applyFill="1" applyBorder="1" applyAlignment="1">
      <alignment horizontal="right" vertical="center"/>
    </xf>
    <xf numFmtId="0" fontId="13" fillId="9" borderId="22" xfId="0" applyFont="1" applyFill="1" applyBorder="1" applyAlignment="1">
      <alignment horizontal="right" vertical="center" wrapText="1"/>
    </xf>
    <xf numFmtId="164" fontId="33" fillId="0" borderId="14" xfId="1" applyNumberFormat="1" applyFont="1" applyBorder="1" applyAlignment="1">
      <alignment horizontal="right" vertical="center" wrapText="1"/>
    </xf>
    <xf numFmtId="0" fontId="29" fillId="2" borderId="0" xfId="0" applyFont="1" applyFill="1" applyAlignment="1">
      <alignment vertical="center"/>
    </xf>
    <xf numFmtId="0" fontId="35" fillId="0" borderId="28" xfId="0" applyFont="1" applyBorder="1" applyAlignment="1">
      <alignment vertical="center"/>
    </xf>
    <xf numFmtId="0" fontId="34" fillId="0" borderId="28" xfId="0" applyFont="1" applyBorder="1" applyAlignment="1">
      <alignment vertical="center"/>
    </xf>
    <xf numFmtId="164" fontId="34" fillId="0" borderId="28" xfId="1" applyNumberFormat="1" applyFont="1" applyBorder="1" applyAlignment="1">
      <alignment horizontal="right" vertical="center"/>
    </xf>
    <xf numFmtId="165" fontId="34" fillId="0" borderId="28" xfId="2" applyNumberFormat="1" applyFont="1" applyBorder="1" applyAlignment="1">
      <alignment horizontal="right" vertical="center"/>
    </xf>
    <xf numFmtId="165" fontId="29" fillId="0" borderId="0" xfId="2" applyNumberFormat="1" applyFont="1" applyAlignment="1">
      <alignment horizontal="right"/>
    </xf>
    <xf numFmtId="0" fontId="33" fillId="0" borderId="28" xfId="0" applyFont="1" applyBorder="1" applyAlignment="1">
      <alignment vertical="center"/>
    </xf>
    <xf numFmtId="164" fontId="33" fillId="0" borderId="28" xfId="1" applyNumberFormat="1" applyFont="1" applyBorder="1" applyAlignment="1">
      <alignment horizontal="right" vertical="center"/>
    </xf>
    <xf numFmtId="165" fontId="33" fillId="0" borderId="28" xfId="2" applyNumberFormat="1" applyFont="1" applyBorder="1" applyAlignment="1">
      <alignment horizontal="right" vertical="center"/>
    </xf>
    <xf numFmtId="16" fontId="33" fillId="0" borderId="28" xfId="0" quotePrefix="1" applyNumberFormat="1" applyFont="1" applyBorder="1" applyAlignment="1">
      <alignment horizontal="right" vertical="center"/>
    </xf>
    <xf numFmtId="0" fontId="33" fillId="0" borderId="28" xfId="0" applyFont="1" applyBorder="1" applyAlignment="1">
      <alignment horizontal="right" vertical="center"/>
    </xf>
    <xf numFmtId="164" fontId="29" fillId="0" borderId="0" xfId="1" applyNumberFormat="1" applyFont="1" applyAlignment="1">
      <alignment horizontal="right"/>
    </xf>
    <xf numFmtId="0" fontId="33" fillId="0" borderId="0" xfId="0" applyFont="1" applyAlignment="1">
      <alignment vertical="center"/>
    </xf>
    <xf numFmtId="164" fontId="33" fillId="0" borderId="0" xfId="1" applyNumberFormat="1" applyFont="1" applyBorder="1" applyAlignment="1">
      <alignment horizontal="right" vertical="center"/>
    </xf>
    <xf numFmtId="165" fontId="33" fillId="0" borderId="0" xfId="2" applyNumberFormat="1" applyFont="1" applyBorder="1" applyAlignment="1">
      <alignment horizontal="right" vertical="center"/>
    </xf>
    <xf numFmtId="165" fontId="32" fillId="0" borderId="0" xfId="2" applyNumberFormat="1" applyFont="1" applyBorder="1" applyAlignment="1">
      <alignment horizontal="right" vertical="center"/>
    </xf>
    <xf numFmtId="164" fontId="35" fillId="0" borderId="28" xfId="1" applyNumberFormat="1" applyFont="1" applyFill="1" applyBorder="1" applyAlignment="1">
      <alignment horizontal="right" vertical="center"/>
    </xf>
    <xf numFmtId="0" fontId="15" fillId="0" borderId="25" xfId="0" applyFont="1" applyBorder="1" applyAlignment="1">
      <alignment vertical="center" wrapText="1"/>
    </xf>
    <xf numFmtId="0" fontId="16" fillId="0" borderId="25" xfId="0" applyFont="1" applyBorder="1" applyAlignment="1">
      <alignment vertical="center" wrapText="1"/>
    </xf>
    <xf numFmtId="0" fontId="18" fillId="0" borderId="25" xfId="0" applyFont="1" applyBorder="1" applyAlignment="1">
      <alignment vertical="center" wrapText="1"/>
    </xf>
    <xf numFmtId="0" fontId="18" fillId="0" borderId="25" xfId="0" applyFont="1" applyBorder="1" applyAlignment="1">
      <alignment vertical="center"/>
    </xf>
    <xf numFmtId="0" fontId="15" fillId="0" borderId="25" xfId="0" applyFont="1" applyBorder="1" applyAlignment="1">
      <alignment vertical="center"/>
    </xf>
    <xf numFmtId="0" fontId="16" fillId="0" borderId="25" xfId="0" applyFont="1" applyBorder="1" applyAlignment="1">
      <alignment vertical="center"/>
    </xf>
    <xf numFmtId="0" fontId="17" fillId="0" borderId="25" xfId="0" applyFont="1" applyBorder="1" applyAlignment="1">
      <alignment vertical="center"/>
    </xf>
    <xf numFmtId="165" fontId="11" fillId="0" borderId="25" xfId="0" applyNumberFormat="1" applyFont="1" applyBorder="1" applyAlignment="1">
      <alignment horizontal="right" vertical="center" wrapText="1"/>
    </xf>
    <xf numFmtId="0" fontId="4" fillId="0" borderId="25" xfId="0" applyFont="1" applyBorder="1" applyAlignment="1">
      <alignment horizontal="right" vertical="center"/>
    </xf>
    <xf numFmtId="164" fontId="11" fillId="0" borderId="25" xfId="1" applyNumberFormat="1" applyFont="1" applyBorder="1" applyAlignment="1">
      <alignment horizontal="right" vertical="center" wrapText="1"/>
    </xf>
    <xf numFmtId="164" fontId="11" fillId="9" borderId="25" xfId="1" applyNumberFormat="1" applyFont="1" applyFill="1" applyBorder="1" applyAlignment="1">
      <alignment horizontal="right" vertical="center" wrapText="1"/>
    </xf>
    <xf numFmtId="165" fontId="29" fillId="0" borderId="0" xfId="0" applyNumberFormat="1" applyFont="1" applyAlignment="1">
      <alignment horizontal="right" vertical="center"/>
    </xf>
    <xf numFmtId="164" fontId="35" fillId="0" borderId="14" xfId="1" applyNumberFormat="1" applyFont="1" applyFill="1" applyBorder="1" applyAlignment="1">
      <alignment horizontal="right" vertical="center"/>
    </xf>
    <xf numFmtId="165" fontId="35" fillId="0" borderId="14" xfId="0" applyNumberFormat="1" applyFont="1" applyFill="1" applyBorder="1" applyAlignment="1">
      <alignment horizontal="right" vertical="center"/>
    </xf>
    <xf numFmtId="0" fontId="33" fillId="0" borderId="0" xfId="0" applyFont="1" applyAlignment="1">
      <alignment horizontal="right" vertical="center"/>
    </xf>
    <xf numFmtId="165" fontId="34" fillId="0" borderId="0" xfId="2" applyNumberFormat="1" applyFont="1" applyFill="1" applyAlignment="1">
      <alignment horizontal="right" vertical="center"/>
    </xf>
    <xf numFmtId="0" fontId="24" fillId="0" borderId="0" xfId="0" applyFont="1" applyAlignment="1">
      <alignment vertical="center"/>
    </xf>
    <xf numFmtId="165" fontId="24" fillId="0" borderId="0" xfId="0" applyNumberFormat="1" applyFont="1" applyAlignment="1">
      <alignment vertical="center"/>
    </xf>
    <xf numFmtId="0" fontId="33" fillId="4" borderId="29" xfId="0" applyFont="1" applyFill="1" applyBorder="1" applyAlignment="1">
      <alignment vertical="center"/>
    </xf>
    <xf numFmtId="0" fontId="34" fillId="4" borderId="30" xfId="0" applyFont="1" applyFill="1" applyBorder="1" applyAlignment="1">
      <alignment vertical="center"/>
    </xf>
    <xf numFmtId="164" fontId="34" fillId="0" borderId="16" xfId="1" applyNumberFormat="1" applyFont="1" applyBorder="1" applyAlignment="1">
      <alignment horizontal="right" vertical="center" wrapText="1"/>
    </xf>
    <xf numFmtId="0" fontId="33" fillId="4" borderId="30" xfId="0" applyFont="1" applyFill="1" applyBorder="1" applyAlignment="1">
      <alignment vertical="center"/>
    </xf>
    <xf numFmtId="164" fontId="33" fillId="0" borderId="16" xfId="1" applyNumberFormat="1" applyFont="1" applyBorder="1" applyAlignment="1">
      <alignment horizontal="right" vertical="center" wrapText="1"/>
    </xf>
    <xf numFmtId="0" fontId="36" fillId="4" borderId="30" xfId="0" applyFont="1" applyFill="1" applyBorder="1" applyAlignment="1">
      <alignment vertical="center"/>
    </xf>
    <xf numFmtId="165" fontId="36" fillId="0" borderId="16" xfId="2" quotePrefix="1" applyNumberFormat="1" applyFont="1" applyBorder="1" applyAlignment="1">
      <alignment horizontal="right" vertical="center"/>
    </xf>
    <xf numFmtId="165" fontId="36" fillId="0" borderId="16" xfId="2" applyNumberFormat="1" applyFont="1" applyBorder="1" applyAlignment="1">
      <alignment horizontal="right"/>
    </xf>
    <xf numFmtId="0" fontId="35" fillId="4" borderId="16" xfId="0" applyFont="1" applyFill="1" applyBorder="1" applyAlignment="1">
      <alignment horizontal="left"/>
    </xf>
    <xf numFmtId="0" fontId="36" fillId="0" borderId="30" xfId="0" applyFont="1" applyBorder="1" applyAlignment="1">
      <alignment vertical="center"/>
    </xf>
    <xf numFmtId="165" fontId="33" fillId="0" borderId="16" xfId="2" applyNumberFormat="1" applyFont="1" applyFill="1" applyBorder="1" applyAlignment="1">
      <alignment horizontal="right" vertical="center"/>
    </xf>
    <xf numFmtId="0" fontId="35" fillId="4" borderId="30" xfId="0" applyFont="1" applyFill="1" applyBorder="1" applyAlignment="1">
      <alignment vertical="center"/>
    </xf>
    <xf numFmtId="0" fontId="35" fillId="0" borderId="11" xfId="0" applyFont="1" applyBorder="1" applyAlignment="1">
      <alignment vertical="center"/>
    </xf>
    <xf numFmtId="164" fontId="34" fillId="0" borderId="16" xfId="1" applyNumberFormat="1" applyFont="1" applyFill="1" applyBorder="1" applyAlignment="1">
      <alignment horizontal="right" vertical="center" wrapText="1"/>
    </xf>
    <xf numFmtId="0" fontId="35" fillId="0" borderId="30" xfId="0" applyFont="1" applyBorder="1" applyAlignment="1">
      <alignment vertical="center"/>
    </xf>
    <xf numFmtId="165" fontId="34" fillId="0" borderId="16" xfId="2" applyNumberFormat="1" applyFont="1" applyFill="1" applyBorder="1" applyAlignment="1">
      <alignment horizontal="right" vertical="center"/>
    </xf>
    <xf numFmtId="0" fontId="35" fillId="0" borderId="31" xfId="0" applyFont="1" applyBorder="1" applyAlignment="1">
      <alignment vertical="center"/>
    </xf>
    <xf numFmtId="164" fontId="34" fillId="0" borderId="16" xfId="1" applyNumberFormat="1" applyFont="1" applyFill="1" applyBorder="1" applyAlignment="1">
      <alignment horizontal="right"/>
    </xf>
    <xf numFmtId="0" fontId="33" fillId="0" borderId="16" xfId="0" applyFont="1" applyBorder="1" applyAlignment="1">
      <alignment vertical="center"/>
    </xf>
    <xf numFmtId="0" fontId="34" fillId="0" borderId="16" xfId="0" applyFont="1" applyBorder="1" applyAlignment="1">
      <alignment horizontal="right" vertical="center"/>
    </xf>
    <xf numFmtId="0" fontId="29" fillId="0" borderId="16" xfId="0" applyFont="1" applyBorder="1" applyAlignment="1">
      <alignment horizontal="right" vertical="center"/>
    </xf>
    <xf numFmtId="0" fontId="29" fillId="0" borderId="16" xfId="0" applyFont="1" applyBorder="1" applyAlignment="1">
      <alignment vertical="center"/>
    </xf>
    <xf numFmtId="164" fontId="33" fillId="0" borderId="16" xfId="1" applyNumberFormat="1" applyFont="1" applyBorder="1" applyAlignment="1">
      <alignment horizontal="right"/>
    </xf>
    <xf numFmtId="164" fontId="33" fillId="0" borderId="16" xfId="1" applyNumberFormat="1" applyFont="1" applyFill="1" applyBorder="1" applyAlignment="1">
      <alignment horizontal="right"/>
    </xf>
    <xf numFmtId="164" fontId="34" fillId="0" borderId="0" xfId="1" applyNumberFormat="1" applyFont="1" applyFill="1" applyBorder="1" applyAlignment="1">
      <alignment horizontal="right"/>
    </xf>
    <xf numFmtId="0" fontId="33" fillId="0" borderId="16" xfId="0" applyFont="1" applyBorder="1" applyAlignment="1">
      <alignment horizontal="right"/>
    </xf>
    <xf numFmtId="164" fontId="34" fillId="0" borderId="16" xfId="0" applyNumberFormat="1" applyFont="1" applyBorder="1" applyAlignment="1">
      <alignment horizontal="right"/>
    </xf>
    <xf numFmtId="165" fontId="29" fillId="0" borderId="0" xfId="0" applyNumberFormat="1" applyFont="1" applyAlignment="1">
      <alignment horizontal="right"/>
    </xf>
    <xf numFmtId="43" fontId="29" fillId="0" borderId="0" xfId="1" applyFont="1"/>
    <xf numFmtId="0" fontId="29" fillId="0" borderId="0" xfId="0" applyFont="1" applyAlignment="1">
      <alignment horizontal="right"/>
    </xf>
    <xf numFmtId="0" fontId="28" fillId="2" borderId="14" xfId="0" applyFont="1" applyFill="1" applyBorder="1" applyAlignment="1">
      <alignment vertical="center"/>
    </xf>
    <xf numFmtId="0" fontId="31" fillId="2" borderId="14" xfId="0" applyFont="1" applyFill="1" applyBorder="1" applyAlignment="1">
      <alignment vertical="center"/>
    </xf>
    <xf numFmtId="0" fontId="35" fillId="0" borderId="32" xfId="0" applyFont="1" applyBorder="1"/>
    <xf numFmtId="0" fontId="33" fillId="0" borderId="21" xfId="0" applyFont="1" applyBorder="1" applyAlignment="1">
      <alignment vertical="center"/>
    </xf>
    <xf numFmtId="164" fontId="33" fillId="0" borderId="21" xfId="1" applyNumberFormat="1" applyFont="1" applyBorder="1" applyAlignment="1">
      <alignment horizontal="right" vertical="center"/>
    </xf>
    <xf numFmtId="165" fontId="33" fillId="0" borderId="21" xfId="2" applyNumberFormat="1" applyFont="1" applyBorder="1" applyAlignment="1">
      <alignment horizontal="right" vertical="center"/>
    </xf>
    <xf numFmtId="0" fontId="34" fillId="0" borderId="21" xfId="0" applyFont="1" applyBorder="1" applyAlignment="1">
      <alignment vertical="center"/>
    </xf>
    <xf numFmtId="164" fontId="34" fillId="0" borderId="21" xfId="1" applyNumberFormat="1" applyFont="1" applyBorder="1" applyAlignment="1">
      <alignment horizontal="right" vertical="center"/>
    </xf>
    <xf numFmtId="165" fontId="34" fillId="0" borderId="21" xfId="2" applyNumberFormat="1" applyFont="1" applyBorder="1" applyAlignment="1">
      <alignment horizontal="right" vertical="center"/>
    </xf>
    <xf numFmtId="0" fontId="36" fillId="0" borderId="21" xfId="0" applyFont="1" applyBorder="1" applyAlignment="1">
      <alignment vertical="center"/>
    </xf>
    <xf numFmtId="165" fontId="36" fillId="0" borderId="21" xfId="2" applyNumberFormat="1" applyFont="1" applyBorder="1"/>
    <xf numFmtId="165" fontId="36" fillId="0" borderId="21" xfId="0" quotePrefix="1" applyNumberFormat="1" applyFont="1" applyBorder="1" applyAlignment="1">
      <alignment horizontal="right"/>
    </xf>
    <xf numFmtId="164" fontId="33" fillId="0" borderId="21" xfId="0" applyNumberFormat="1" applyFont="1" applyBorder="1"/>
    <xf numFmtId="164" fontId="38" fillId="0" borderId="0" xfId="0" applyNumberFormat="1" applyFont="1"/>
    <xf numFmtId="164" fontId="34" fillId="0" borderId="21" xfId="1" applyNumberFormat="1" applyFont="1" applyFill="1" applyBorder="1" applyAlignment="1">
      <alignment horizontal="right" vertical="center" wrapText="1"/>
    </xf>
    <xf numFmtId="164" fontId="34" fillId="0" borderId="21" xfId="1" applyNumberFormat="1" applyFont="1" applyFill="1" applyBorder="1" applyAlignment="1">
      <alignment horizontal="right" vertical="center"/>
    </xf>
    <xf numFmtId="164" fontId="33" fillId="0" borderId="14" xfId="1" applyNumberFormat="1" applyFont="1" applyFill="1" applyBorder="1" applyAlignment="1">
      <alignment horizontal="right" vertical="center"/>
    </xf>
    <xf numFmtId="0" fontId="38" fillId="0" borderId="0" xfId="0" applyFont="1"/>
    <xf numFmtId="16" fontId="33" fillId="0" borderId="14" xfId="0" quotePrefix="1" applyNumberFormat="1" applyFont="1" applyBorder="1" applyAlignment="1">
      <alignment horizontal="right" vertical="center"/>
    </xf>
    <xf numFmtId="9" fontId="29" fillId="0" borderId="0" xfId="2" applyFont="1"/>
    <xf numFmtId="9" fontId="29" fillId="0" borderId="3" xfId="2" applyFont="1" applyBorder="1"/>
    <xf numFmtId="164" fontId="29" fillId="0" borderId="0" xfId="1" applyNumberFormat="1" applyFont="1" applyFill="1" applyBorder="1"/>
    <xf numFmtId="165" fontId="29" fillId="0" borderId="0" xfId="2" applyNumberFormat="1" applyFont="1" applyFill="1" applyBorder="1"/>
    <xf numFmtId="164" fontId="34" fillId="0" borderId="0" xfId="1" applyNumberFormat="1" applyFont="1" applyBorder="1" applyAlignment="1">
      <alignment horizontal="right" vertical="center"/>
    </xf>
    <xf numFmtId="165" fontId="34" fillId="0" borderId="0" xfId="2" applyNumberFormat="1" applyFont="1" applyBorder="1" applyAlignment="1">
      <alignment horizontal="right" vertical="center"/>
    </xf>
    <xf numFmtId="165" fontId="29" fillId="0" borderId="0" xfId="2" applyNumberFormat="1" applyFont="1" applyBorder="1" applyAlignment="1">
      <alignment horizontal="right"/>
    </xf>
    <xf numFmtId="165" fontId="33" fillId="0" borderId="0" xfId="0" applyNumberFormat="1" applyFont="1" applyAlignment="1">
      <alignment horizontal="right" vertical="center"/>
    </xf>
    <xf numFmtId="164" fontId="34" fillId="0" borderId="14" xfId="1" applyNumberFormat="1" applyFont="1" applyFill="1" applyBorder="1" applyAlignment="1">
      <alignment horizontal="right" vertical="center"/>
    </xf>
    <xf numFmtId="164" fontId="39" fillId="0" borderId="0" xfId="0" applyNumberFormat="1" applyFont="1"/>
    <xf numFmtId="164" fontId="34" fillId="0" borderId="0" xfId="1" applyNumberFormat="1" applyFont="1" applyFill="1" applyBorder="1" applyAlignment="1">
      <alignment horizontal="right" vertical="center"/>
    </xf>
    <xf numFmtId="165" fontId="34" fillId="0" borderId="0" xfId="2" applyNumberFormat="1" applyFont="1" applyFill="1" applyBorder="1" applyAlignment="1">
      <alignment horizontal="right" vertical="center"/>
    </xf>
    <xf numFmtId="164" fontId="29" fillId="0" borderId="0" xfId="1" applyNumberFormat="1" applyFont="1" applyFill="1" applyBorder="1" applyAlignment="1">
      <alignment horizontal="right"/>
    </xf>
    <xf numFmtId="165" fontId="29" fillId="0" borderId="0" xfId="2" applyNumberFormat="1" applyFont="1" applyFill="1" applyBorder="1" applyAlignment="1">
      <alignment horizontal="right"/>
    </xf>
    <xf numFmtId="0" fontId="35" fillId="0" borderId="14" xfId="0" applyFont="1" applyBorder="1" applyAlignment="1">
      <alignment horizontal="left" vertical="center" indent="1"/>
    </xf>
    <xf numFmtId="0" fontId="13" fillId="0" borderId="23" xfId="0" applyFont="1" applyBorder="1" applyAlignment="1">
      <alignment horizontal="right" vertical="center" wrapText="1"/>
    </xf>
    <xf numFmtId="0" fontId="14" fillId="9" borderId="22" xfId="0" applyFont="1" applyFill="1" applyBorder="1" applyAlignment="1">
      <alignment horizontal="right" vertical="center" wrapText="1"/>
    </xf>
    <xf numFmtId="0" fontId="13" fillId="9" borderId="23" xfId="0" applyFont="1" applyFill="1" applyBorder="1" applyAlignment="1">
      <alignment horizontal="right" vertical="center" wrapText="1"/>
    </xf>
    <xf numFmtId="3" fontId="11" fillId="0" borderId="23" xfId="0" applyNumberFormat="1" applyFont="1" applyBorder="1" applyAlignment="1">
      <alignment horizontal="right" vertical="center" wrapText="1"/>
    </xf>
    <xf numFmtId="0" fontId="11" fillId="0" borderId="25" xfId="0" applyFont="1" applyBorder="1" applyAlignment="1">
      <alignment horizontal="right" vertical="center" wrapText="1"/>
    </xf>
    <xf numFmtId="3" fontId="13" fillId="0" borderId="25" xfId="0" applyNumberFormat="1" applyFont="1" applyBorder="1" applyAlignment="1">
      <alignment horizontal="right" vertical="center" wrapText="1"/>
    </xf>
    <xf numFmtId="3" fontId="12" fillId="0" borderId="25" xfId="0" applyNumberFormat="1" applyFont="1" applyBorder="1" applyAlignment="1">
      <alignment horizontal="right" vertical="center" wrapText="1"/>
    </xf>
    <xf numFmtId="0" fontId="14" fillId="9" borderId="24" xfId="0" applyFont="1" applyFill="1" applyBorder="1" applyAlignment="1">
      <alignment horizontal="right" vertical="center"/>
    </xf>
    <xf numFmtId="0" fontId="13" fillId="9" borderId="24" xfId="0" applyFont="1" applyFill="1" applyBorder="1" applyAlignment="1">
      <alignment horizontal="right" vertical="center"/>
    </xf>
    <xf numFmtId="0" fontId="13" fillId="9" borderId="25" xfId="0" applyFont="1" applyFill="1" applyBorder="1" applyAlignment="1">
      <alignment horizontal="right" vertical="center"/>
    </xf>
    <xf numFmtId="3" fontId="12" fillId="0" borderId="25" xfId="0" applyNumberFormat="1" applyFont="1" applyBorder="1" applyAlignment="1">
      <alignment horizontal="right" vertical="center"/>
    </xf>
    <xf numFmtId="0" fontId="12" fillId="0" borderId="25" xfId="0" applyFont="1" applyBorder="1" applyAlignment="1">
      <alignment horizontal="right" vertical="center"/>
    </xf>
    <xf numFmtId="3" fontId="11" fillId="0" borderId="25" xfId="0" applyNumberFormat="1" applyFont="1" applyBorder="1" applyAlignment="1">
      <alignment horizontal="right" vertical="center"/>
    </xf>
    <xf numFmtId="0" fontId="12" fillId="0" borderId="25" xfId="0" applyFont="1" applyBorder="1" applyAlignment="1">
      <alignment horizontal="right" vertical="center" indent="2"/>
    </xf>
    <xf numFmtId="3" fontId="13" fillId="0" borderId="25" xfId="0" applyNumberFormat="1" applyFont="1" applyBorder="1" applyAlignment="1">
      <alignment horizontal="right" vertical="center"/>
    </xf>
    <xf numFmtId="0" fontId="13" fillId="0" borderId="23" xfId="0" applyFont="1" applyBorder="1" applyAlignment="1">
      <alignment horizontal="right" vertical="center"/>
    </xf>
    <xf numFmtId="3" fontId="11" fillId="0" borderId="25" xfId="0" applyNumberFormat="1" applyFont="1" applyBorder="1" applyAlignment="1">
      <alignment horizontal="right" vertical="center" wrapText="1"/>
    </xf>
    <xf numFmtId="0" fontId="18" fillId="9" borderId="24" xfId="0" applyFont="1" applyFill="1" applyBorder="1" applyAlignment="1">
      <alignment horizontal="right" vertical="center" wrapText="1"/>
    </xf>
    <xf numFmtId="165" fontId="13" fillId="9" borderId="20" xfId="0" applyNumberFormat="1" applyFont="1" applyFill="1" applyBorder="1" applyAlignment="1">
      <alignment horizontal="right" vertical="center" wrapText="1"/>
    </xf>
    <xf numFmtId="3" fontId="13" fillId="0" borderId="34" xfId="0" applyNumberFormat="1" applyFont="1" applyBorder="1" applyAlignment="1">
      <alignment horizontal="right" vertical="center" wrapText="1"/>
    </xf>
    <xf numFmtId="3" fontId="13" fillId="0" borderId="35" xfId="0" applyNumberFormat="1" applyFont="1" applyBorder="1" applyAlignment="1">
      <alignment horizontal="right" vertical="center"/>
    </xf>
    <xf numFmtId="165" fontId="13" fillId="0" borderId="36" xfId="0" applyNumberFormat="1" applyFont="1" applyBorder="1" applyAlignment="1">
      <alignment horizontal="right" vertical="center" wrapText="1"/>
    </xf>
    <xf numFmtId="165" fontId="11" fillId="9" borderId="20" xfId="0" applyNumberFormat="1" applyFont="1" applyFill="1" applyBorder="1" applyAlignment="1">
      <alignment horizontal="right" vertical="center" wrapText="1"/>
    </xf>
    <xf numFmtId="3" fontId="11" fillId="0" borderId="37" xfId="0" applyNumberFormat="1" applyFont="1" applyBorder="1" applyAlignment="1">
      <alignment horizontal="right" vertical="center" wrapText="1"/>
    </xf>
    <xf numFmtId="3" fontId="11" fillId="0" borderId="38" xfId="0" applyNumberFormat="1" applyFont="1" applyBorder="1" applyAlignment="1">
      <alignment horizontal="right" vertical="center"/>
    </xf>
    <xf numFmtId="0" fontId="11" fillId="0" borderId="38" xfId="0" applyFont="1" applyBorder="1" applyAlignment="1">
      <alignment horizontal="right" vertical="center"/>
    </xf>
    <xf numFmtId="3" fontId="13" fillId="0" borderId="20" xfId="0" applyNumberFormat="1" applyFont="1" applyBorder="1" applyAlignment="1">
      <alignment horizontal="right" vertical="center" wrapText="1"/>
    </xf>
    <xf numFmtId="165" fontId="13" fillId="0" borderId="38" xfId="0" applyNumberFormat="1" applyFont="1" applyBorder="1" applyAlignment="1">
      <alignment horizontal="right" vertical="center" wrapText="1"/>
    </xf>
    <xf numFmtId="3" fontId="13" fillId="0" borderId="37" xfId="0" applyNumberFormat="1" applyFont="1" applyBorder="1" applyAlignment="1">
      <alignment horizontal="right" vertical="center" wrapText="1"/>
    </xf>
    <xf numFmtId="3" fontId="13" fillId="0" borderId="38" xfId="0" applyNumberFormat="1" applyFont="1" applyBorder="1" applyAlignment="1">
      <alignment horizontal="right" vertical="center"/>
    </xf>
    <xf numFmtId="3" fontId="11" fillId="0" borderId="0" xfId="0" applyNumberFormat="1" applyFont="1" applyAlignment="1">
      <alignment horizontal="right" vertical="center" wrapText="1"/>
    </xf>
    <xf numFmtId="3" fontId="11" fillId="0" borderId="15" xfId="0" applyNumberFormat="1" applyFont="1" applyBorder="1" applyAlignment="1">
      <alignment horizontal="right" vertical="center"/>
    </xf>
    <xf numFmtId="165" fontId="11" fillId="0" borderId="15" xfId="0" applyNumberFormat="1" applyFont="1" applyBorder="1" applyAlignment="1">
      <alignment horizontal="right" vertical="center" wrapText="1"/>
    </xf>
    <xf numFmtId="3" fontId="11" fillId="0" borderId="27" xfId="0" applyNumberFormat="1" applyFont="1" applyBorder="1" applyAlignment="1">
      <alignment horizontal="right" vertical="center" wrapText="1"/>
    </xf>
    <xf numFmtId="3" fontId="12" fillId="0" borderId="0" xfId="0" applyNumberFormat="1" applyFont="1" applyAlignment="1">
      <alignment horizontal="right" vertical="center" wrapText="1"/>
    </xf>
    <xf numFmtId="3" fontId="12" fillId="0" borderId="15" xfId="0" applyNumberFormat="1" applyFont="1" applyBorder="1" applyAlignment="1">
      <alignment horizontal="right" vertical="center"/>
    </xf>
    <xf numFmtId="165" fontId="12" fillId="0" borderId="15" xfId="0" applyNumberFormat="1" applyFont="1" applyBorder="1" applyAlignment="1">
      <alignment horizontal="right" vertical="center" wrapText="1"/>
    </xf>
    <xf numFmtId="3" fontId="12" fillId="0" borderId="27" xfId="0" applyNumberFormat="1" applyFont="1" applyBorder="1" applyAlignment="1">
      <alignment horizontal="right" vertical="center" wrapText="1"/>
    </xf>
    <xf numFmtId="3" fontId="12" fillId="0" borderId="20" xfId="0" applyNumberFormat="1" applyFont="1" applyBorder="1" applyAlignment="1">
      <alignment horizontal="right" vertical="center" wrapText="1"/>
    </xf>
    <xf numFmtId="3" fontId="12" fillId="0" borderId="20" xfId="0" applyNumberFormat="1" applyFont="1" applyBorder="1" applyAlignment="1">
      <alignment horizontal="right" vertical="center"/>
    </xf>
    <xf numFmtId="165" fontId="12" fillId="0" borderId="38" xfId="0" applyNumberFormat="1" applyFont="1" applyBorder="1" applyAlignment="1">
      <alignment horizontal="right" vertical="center" wrapText="1"/>
    </xf>
    <xf numFmtId="3" fontId="12" fillId="0" borderId="37" xfId="0" applyNumberFormat="1" applyFont="1" applyBorder="1" applyAlignment="1">
      <alignment horizontal="right" vertical="center" wrapText="1"/>
    </xf>
    <xf numFmtId="0" fontId="11" fillId="0" borderId="0" xfId="0" applyFont="1" applyAlignment="1">
      <alignment vertical="center"/>
    </xf>
    <xf numFmtId="3" fontId="11" fillId="0" borderId="20" xfId="0" applyNumberFormat="1" applyFont="1" applyBorder="1" applyAlignment="1">
      <alignment horizontal="right" vertical="center" wrapText="1"/>
    </xf>
    <xf numFmtId="3" fontId="11" fillId="0" borderId="20" xfId="0" applyNumberFormat="1" applyFont="1" applyBorder="1" applyAlignment="1">
      <alignment horizontal="right" vertical="center"/>
    </xf>
    <xf numFmtId="165" fontId="11" fillId="0" borderId="38" xfId="0" applyNumberFormat="1" applyFont="1" applyBorder="1" applyAlignment="1">
      <alignment horizontal="right" vertical="center" wrapText="1"/>
    </xf>
    <xf numFmtId="3" fontId="13" fillId="0" borderId="20" xfId="0" applyNumberFormat="1" applyFont="1" applyBorder="1" applyAlignment="1">
      <alignment horizontal="right" vertical="center"/>
    </xf>
    <xf numFmtId="164" fontId="13" fillId="9" borderId="20" xfId="1" applyNumberFormat="1" applyFont="1" applyFill="1" applyBorder="1" applyAlignment="1">
      <alignment horizontal="right" vertical="center"/>
    </xf>
    <xf numFmtId="0" fontId="13" fillId="0" borderId="1" xfId="0" applyFont="1" applyBorder="1" applyAlignment="1">
      <alignment vertical="center"/>
    </xf>
    <xf numFmtId="164" fontId="13" fillId="8" borderId="1" xfId="1" applyNumberFormat="1" applyFont="1" applyFill="1" applyBorder="1" applyAlignment="1">
      <alignment horizontal="right" vertical="center"/>
    </xf>
    <xf numFmtId="164" fontId="13" fillId="0" borderId="1" xfId="1" applyNumberFormat="1" applyFont="1" applyBorder="1" applyAlignment="1">
      <alignment horizontal="right" vertical="center"/>
    </xf>
    <xf numFmtId="0" fontId="11" fillId="0" borderId="1" xfId="0" applyFont="1" applyBorder="1" applyAlignment="1">
      <alignment vertical="center"/>
    </xf>
    <xf numFmtId="164" fontId="11" fillId="8" borderId="1" xfId="1" applyNumberFormat="1" applyFont="1" applyFill="1" applyBorder="1" applyAlignment="1">
      <alignment horizontal="right" vertical="center"/>
    </xf>
    <xf numFmtId="164" fontId="11" fillId="0" borderId="1" xfId="1" applyNumberFormat="1" applyFont="1" applyBorder="1" applyAlignment="1">
      <alignment horizontal="right" vertical="center"/>
    </xf>
    <xf numFmtId="164" fontId="12" fillId="0" borderId="1" xfId="1" applyNumberFormat="1" applyFont="1" applyBorder="1" applyAlignment="1">
      <alignment horizontal="right" vertical="center"/>
    </xf>
    <xf numFmtId="0" fontId="12" fillId="0" borderId="1" xfId="0" applyFont="1" applyBorder="1" applyAlignment="1">
      <alignment vertical="center"/>
    </xf>
    <xf numFmtId="164" fontId="10" fillId="7" borderId="1" xfId="1" applyNumberFormat="1" applyFont="1" applyFill="1" applyBorder="1" applyAlignment="1">
      <alignment horizontal="center" vertical="center"/>
    </xf>
    <xf numFmtId="164" fontId="13" fillId="8" borderId="1" xfId="1" applyNumberFormat="1" applyFont="1" applyFill="1" applyBorder="1" applyAlignment="1">
      <alignment horizontal="center" vertical="center"/>
    </xf>
    <xf numFmtId="164" fontId="13" fillId="0" borderId="1" xfId="1" applyNumberFormat="1" applyFont="1" applyBorder="1" applyAlignment="1">
      <alignment horizontal="center" vertical="center"/>
    </xf>
    <xf numFmtId="164" fontId="11" fillId="8" borderId="1" xfId="1" applyNumberFormat="1" applyFont="1" applyFill="1" applyBorder="1" applyAlignment="1">
      <alignment horizontal="center" vertical="center"/>
    </xf>
    <xf numFmtId="164" fontId="11" fillId="0" borderId="1" xfId="1" applyNumberFormat="1" applyFont="1" applyBorder="1" applyAlignment="1">
      <alignment horizontal="center" vertical="center"/>
    </xf>
    <xf numFmtId="164" fontId="21" fillId="0" borderId="1" xfId="1" applyNumberFormat="1" applyFont="1" applyBorder="1" applyAlignment="1">
      <alignment horizontal="center" vertical="center"/>
    </xf>
    <xf numFmtId="164" fontId="12" fillId="0" borderId="1" xfId="1" applyNumberFormat="1" applyFont="1" applyBorder="1" applyAlignment="1">
      <alignment horizontal="center" vertical="center"/>
    </xf>
    <xf numFmtId="165" fontId="20" fillId="2" borderId="0" xfId="0" quotePrefix="1" applyNumberFormat="1" applyFont="1" applyFill="1" applyAlignment="1">
      <alignment horizontal="left" vertical="center" wrapText="1"/>
    </xf>
    <xf numFmtId="0" fontId="10" fillId="2" borderId="0" xfId="0" applyFont="1" applyFill="1" applyAlignment="1">
      <alignment horizontal="right" vertical="center"/>
    </xf>
    <xf numFmtId="165" fontId="10" fillId="2" borderId="0" xfId="0" applyNumberFormat="1" applyFont="1" applyFill="1" applyAlignment="1">
      <alignment horizontal="right" vertical="center" wrapText="1"/>
    </xf>
    <xf numFmtId="0" fontId="10" fillId="2" borderId="0" xfId="0" applyFont="1" applyFill="1" applyAlignment="1">
      <alignment horizontal="right" vertical="center" wrapText="1"/>
    </xf>
    <xf numFmtId="0" fontId="26" fillId="0" borderId="28" xfId="0" applyFont="1" applyBorder="1" applyAlignment="1">
      <alignment vertical="center"/>
    </xf>
    <xf numFmtId="164" fontId="26" fillId="0" borderId="28" xfId="1" applyNumberFormat="1" applyFont="1" applyBorder="1" applyAlignment="1">
      <alignment horizontal="right" vertical="center"/>
    </xf>
    <xf numFmtId="164" fontId="26" fillId="0" borderId="28" xfId="1" applyNumberFormat="1" applyFont="1" applyBorder="1" applyAlignment="1">
      <alignment horizontal="right" vertical="center" wrapText="1"/>
    </xf>
    <xf numFmtId="0" fontId="26" fillId="0" borderId="28" xfId="0" applyFont="1" applyBorder="1" applyAlignment="1">
      <alignment horizontal="right" vertical="center" wrapText="1"/>
    </xf>
    <xf numFmtId="165" fontId="26" fillId="0" borderId="28" xfId="0" applyNumberFormat="1" applyFont="1" applyBorder="1" applyAlignment="1">
      <alignment horizontal="right" vertical="center" wrapText="1"/>
    </xf>
    <xf numFmtId="0" fontId="25" fillId="0" borderId="28" xfId="0" applyFont="1" applyBorder="1" applyAlignment="1">
      <alignment vertical="center"/>
    </xf>
    <xf numFmtId="164" fontId="25" fillId="0" borderId="28" xfId="1" applyNumberFormat="1" applyFont="1" applyBorder="1" applyAlignment="1">
      <alignment horizontal="right" vertical="center"/>
    </xf>
    <xf numFmtId="164" fontId="25" fillId="0" borderId="28" xfId="1" applyNumberFormat="1" applyFont="1" applyBorder="1" applyAlignment="1">
      <alignment horizontal="right" vertical="center" wrapText="1"/>
    </xf>
    <xf numFmtId="165" fontId="25" fillId="0" borderId="28" xfId="0" applyNumberFormat="1" applyFont="1" applyBorder="1" applyAlignment="1">
      <alignment horizontal="right" vertical="center" wrapText="1"/>
    </xf>
    <xf numFmtId="0" fontId="25" fillId="0" borderId="28" xfId="0" applyFont="1" applyBorder="1" applyAlignment="1">
      <alignment horizontal="right" vertical="center" wrapText="1"/>
    </xf>
    <xf numFmtId="0" fontId="27" fillId="0" borderId="28" xfId="0" applyFont="1" applyBorder="1" applyAlignment="1">
      <alignment vertical="center"/>
    </xf>
    <xf numFmtId="164" fontId="27" fillId="0" borderId="28" xfId="1" applyNumberFormat="1" applyFont="1" applyBorder="1" applyAlignment="1">
      <alignment horizontal="right" vertical="center"/>
    </xf>
    <xf numFmtId="164" fontId="27" fillId="0" borderId="28" xfId="1" applyNumberFormat="1" applyFont="1" applyBorder="1" applyAlignment="1">
      <alignment horizontal="right" vertical="center" wrapText="1"/>
    </xf>
    <xf numFmtId="0" fontId="27" fillId="0" borderId="28" xfId="0" applyFont="1" applyBorder="1" applyAlignment="1">
      <alignment horizontal="right" vertical="center" wrapText="1"/>
    </xf>
    <xf numFmtId="165" fontId="27" fillId="0" borderId="28" xfId="0" applyNumberFormat="1" applyFont="1" applyBorder="1" applyAlignment="1">
      <alignment horizontal="right" vertical="center" wrapText="1"/>
    </xf>
    <xf numFmtId="0" fontId="25" fillId="0" borderId="28" xfId="0" applyFont="1" applyBorder="1" applyAlignment="1">
      <alignment vertical="center" wrapText="1"/>
    </xf>
    <xf numFmtId="0" fontId="10" fillId="2" borderId="0" xfId="0" applyFont="1" applyFill="1" applyAlignment="1">
      <alignment vertical="center"/>
    </xf>
    <xf numFmtId="0" fontId="40" fillId="2" borderId="0" xfId="0" applyFont="1" applyFill="1" applyAlignment="1">
      <alignment vertical="center"/>
    </xf>
    <xf numFmtId="0" fontId="11" fillId="0" borderId="14" xfId="0" applyFont="1" applyBorder="1" applyAlignment="1">
      <alignment vertical="center"/>
    </xf>
    <xf numFmtId="164" fontId="11" fillId="0" borderId="14" xfId="1" applyNumberFormat="1" applyFont="1" applyBorder="1" applyAlignment="1">
      <alignment horizontal="right" vertical="center" wrapText="1"/>
    </xf>
    <xf numFmtId="164" fontId="11" fillId="0" borderId="14" xfId="1" applyNumberFormat="1" applyFont="1" applyBorder="1" applyAlignment="1">
      <alignment horizontal="right" vertical="center"/>
    </xf>
    <xf numFmtId="165" fontId="11" fillId="0" borderId="14" xfId="0" applyNumberFormat="1" applyFont="1" applyBorder="1" applyAlignment="1">
      <alignment horizontal="right" vertical="center"/>
    </xf>
    <xf numFmtId="165" fontId="11" fillId="0" borderId="14" xfId="0" applyNumberFormat="1" applyFont="1" applyBorder="1" applyAlignment="1">
      <alignment horizontal="right" vertical="center" wrapText="1"/>
    </xf>
    <xf numFmtId="0" fontId="12" fillId="0" borderId="14" xfId="0" applyFont="1" applyBorder="1" applyAlignment="1">
      <alignment horizontal="left" vertical="center" indent="1"/>
    </xf>
    <xf numFmtId="164" fontId="12" fillId="0" borderId="14" xfId="1" applyNumberFormat="1" applyFont="1" applyBorder="1" applyAlignment="1">
      <alignment horizontal="right" vertical="center" wrapText="1"/>
    </xf>
    <xf numFmtId="164" fontId="12" fillId="0" borderId="14" xfId="1" applyNumberFormat="1" applyFont="1" applyBorder="1" applyAlignment="1">
      <alignment horizontal="right" vertical="center"/>
    </xf>
    <xf numFmtId="165" fontId="12" fillId="0" borderId="14" xfId="0" applyNumberFormat="1" applyFont="1" applyBorder="1" applyAlignment="1">
      <alignment horizontal="right" vertical="center"/>
    </xf>
    <xf numFmtId="165" fontId="12" fillId="0" borderId="14" xfId="0" applyNumberFormat="1" applyFont="1" applyBorder="1" applyAlignment="1">
      <alignment horizontal="right" vertical="center" wrapText="1"/>
    </xf>
    <xf numFmtId="0" fontId="13" fillId="0" borderId="14" xfId="0" applyFont="1" applyBorder="1" applyAlignment="1">
      <alignment vertical="center"/>
    </xf>
    <xf numFmtId="164" fontId="13" fillId="0" borderId="14" xfId="1" applyNumberFormat="1" applyFont="1" applyBorder="1" applyAlignment="1">
      <alignment horizontal="right" vertical="center" wrapText="1"/>
    </xf>
    <xf numFmtId="165" fontId="13" fillId="0" borderId="14" xfId="0" applyNumberFormat="1" applyFont="1" applyBorder="1" applyAlignment="1">
      <alignment horizontal="right" vertical="center"/>
    </xf>
    <xf numFmtId="165" fontId="13" fillId="0" borderId="14" xfId="0" applyNumberFormat="1" applyFont="1" applyBorder="1" applyAlignment="1">
      <alignment horizontal="right" vertical="center" wrapText="1"/>
    </xf>
    <xf numFmtId="0" fontId="11" fillId="0" borderId="39" xfId="0" applyFont="1" applyBorder="1" applyAlignment="1">
      <alignment vertical="center"/>
    </xf>
    <xf numFmtId="164" fontId="11" fillId="0" borderId="39" xfId="1" applyNumberFormat="1" applyFont="1" applyBorder="1" applyAlignment="1">
      <alignment horizontal="right" vertical="center" wrapText="1"/>
    </xf>
    <xf numFmtId="164" fontId="11" fillId="0" borderId="39" xfId="1" applyNumberFormat="1" applyFont="1" applyBorder="1" applyAlignment="1">
      <alignment horizontal="right" vertical="center"/>
    </xf>
    <xf numFmtId="165" fontId="11" fillId="0" borderId="39" xfId="0" applyNumberFormat="1" applyFont="1" applyBorder="1" applyAlignment="1">
      <alignment horizontal="right" vertical="center"/>
    </xf>
    <xf numFmtId="165" fontId="11" fillId="0" borderId="39" xfId="0" applyNumberFormat="1" applyFont="1" applyBorder="1" applyAlignment="1">
      <alignment horizontal="right" vertical="center" wrapText="1"/>
    </xf>
    <xf numFmtId="0" fontId="13" fillId="8" borderId="39" xfId="0" applyFont="1" applyFill="1" applyBorder="1" applyAlignment="1">
      <alignment vertical="center"/>
    </xf>
    <xf numFmtId="164" fontId="13" fillId="8" borderId="39" xfId="1" applyNumberFormat="1" applyFont="1" applyFill="1" applyBorder="1" applyAlignment="1">
      <alignment horizontal="right" vertical="center" wrapText="1"/>
    </xf>
    <xf numFmtId="165" fontId="13" fillId="8" borderId="39" xfId="0" applyNumberFormat="1" applyFont="1" applyFill="1" applyBorder="1" applyAlignment="1">
      <alignment horizontal="right" vertical="center"/>
    </xf>
    <xf numFmtId="165" fontId="13" fillId="8" borderId="39" xfId="0" applyNumberFormat="1" applyFont="1" applyFill="1" applyBorder="1" applyAlignment="1">
      <alignment horizontal="right" vertical="center" wrapText="1"/>
    </xf>
    <xf numFmtId="0" fontId="13" fillId="0" borderId="39" xfId="0" applyFont="1" applyBorder="1" applyAlignment="1">
      <alignment vertical="center"/>
    </xf>
    <xf numFmtId="164" fontId="13" fillId="0" borderId="39" xfId="1" applyNumberFormat="1" applyFont="1" applyBorder="1" applyAlignment="1">
      <alignment horizontal="right" vertical="center" wrapText="1"/>
    </xf>
    <xf numFmtId="165" fontId="13" fillId="0" borderId="39" xfId="0" applyNumberFormat="1" applyFont="1" applyBorder="1" applyAlignment="1">
      <alignment horizontal="right" vertical="center"/>
    </xf>
    <xf numFmtId="165" fontId="13" fillId="0" borderId="39" xfId="0" applyNumberFormat="1" applyFont="1" applyBorder="1" applyAlignment="1">
      <alignment horizontal="right" vertical="center" wrapText="1"/>
    </xf>
    <xf numFmtId="0" fontId="42" fillId="8" borderId="39" xfId="0" applyFont="1" applyFill="1" applyBorder="1" applyAlignment="1">
      <alignment vertical="center"/>
    </xf>
    <xf numFmtId="164" fontId="42" fillId="8" borderId="39" xfId="1" applyNumberFormat="1" applyFont="1" applyFill="1" applyBorder="1" applyAlignment="1">
      <alignment horizontal="right" vertical="center" wrapText="1"/>
    </xf>
    <xf numFmtId="165" fontId="42" fillId="8" borderId="39" xfId="0" applyNumberFormat="1" applyFont="1" applyFill="1" applyBorder="1" applyAlignment="1">
      <alignment horizontal="right" vertical="center"/>
    </xf>
    <xf numFmtId="165" fontId="42" fillId="8" borderId="39" xfId="0" applyNumberFormat="1" applyFont="1" applyFill="1" applyBorder="1" applyAlignment="1">
      <alignment horizontal="right" vertical="center" wrapText="1"/>
    </xf>
    <xf numFmtId="0" fontId="11" fillId="0" borderId="14" xfId="0" applyFont="1" applyBorder="1" applyAlignment="1">
      <alignment horizontal="left" vertical="center" indent="1"/>
    </xf>
    <xf numFmtId="0" fontId="42" fillId="8" borderId="39" xfId="0" applyFont="1" applyFill="1" applyBorder="1" applyAlignment="1">
      <alignment vertical="center" wrapText="1"/>
    </xf>
    <xf numFmtId="164" fontId="10" fillId="2" borderId="0" xfId="1" applyNumberFormat="1" applyFont="1" applyFill="1" applyAlignment="1">
      <alignment horizontal="right" vertical="center" wrapText="1"/>
    </xf>
    <xf numFmtId="165" fontId="10" fillId="2" borderId="0" xfId="0" applyNumberFormat="1" applyFont="1" applyFill="1" applyAlignment="1">
      <alignment horizontal="right" vertical="center"/>
    </xf>
    <xf numFmtId="0" fontId="10" fillId="2" borderId="39" xfId="0" applyFont="1" applyFill="1" applyBorder="1" applyAlignment="1">
      <alignment vertical="center"/>
    </xf>
    <xf numFmtId="165" fontId="10" fillId="2" borderId="39" xfId="0" applyNumberFormat="1" applyFont="1" applyFill="1" applyBorder="1" applyAlignment="1">
      <alignment horizontal="right" vertical="center" wrapText="1"/>
    </xf>
    <xf numFmtId="0" fontId="10" fillId="2" borderId="39" xfId="0" quotePrefix="1" applyFont="1" applyFill="1" applyBorder="1" applyAlignment="1">
      <alignment horizontal="right" vertical="center"/>
    </xf>
    <xf numFmtId="0" fontId="43" fillId="0" borderId="0" xfId="0" applyFont="1"/>
    <xf numFmtId="166" fontId="44" fillId="0" borderId="0" xfId="0" applyNumberFormat="1" applyFont="1" applyAlignment="1">
      <alignment horizontal="right" vertical="center" readingOrder="1"/>
    </xf>
    <xf numFmtId="164" fontId="38" fillId="0" borderId="0" xfId="0" applyNumberFormat="1" applyFont="1" applyAlignment="1">
      <alignment vertical="center"/>
    </xf>
    <xf numFmtId="164" fontId="29" fillId="0" borderId="0" xfId="0" applyNumberFormat="1" applyFont="1" applyAlignment="1">
      <alignment horizontal="right" vertical="center"/>
    </xf>
    <xf numFmtId="165" fontId="29" fillId="0" borderId="0" xfId="0" applyNumberFormat="1" applyFont="1" applyAlignment="1">
      <alignment vertical="center"/>
    </xf>
    <xf numFmtId="165" fontId="29" fillId="0" borderId="0" xfId="0" applyNumberFormat="1" applyFont="1" applyBorder="1" applyAlignment="1">
      <alignment vertical="center"/>
    </xf>
    <xf numFmtId="164" fontId="29" fillId="0" borderId="0" xfId="0" applyNumberFormat="1" applyFont="1" applyBorder="1" applyAlignment="1">
      <alignment vertical="center"/>
    </xf>
    <xf numFmtId="0" fontId="29" fillId="0" borderId="0" xfId="0" applyFont="1" applyBorder="1" applyAlignment="1">
      <alignment vertical="center"/>
    </xf>
    <xf numFmtId="164" fontId="29" fillId="0" borderId="0" xfId="0" applyNumberFormat="1" applyFont="1" applyBorder="1" applyAlignment="1">
      <alignment horizontal="right" vertical="center"/>
    </xf>
    <xf numFmtId="9" fontId="29" fillId="0" borderId="0" xfId="2" applyFont="1" applyAlignment="1">
      <alignment vertical="center"/>
    </xf>
    <xf numFmtId="43" fontId="29" fillId="0" borderId="0" xfId="1" applyFont="1" applyBorder="1" applyAlignment="1">
      <alignment vertical="center"/>
    </xf>
    <xf numFmtId="43" fontId="29" fillId="0" borderId="0" xfId="1" applyFont="1" applyAlignment="1">
      <alignment vertical="center"/>
    </xf>
    <xf numFmtId="169" fontId="29" fillId="0" borderId="0" xfId="1" applyNumberFormat="1" applyFont="1" applyAlignment="1">
      <alignment vertical="center"/>
    </xf>
    <xf numFmtId="0" fontId="29" fillId="0" borderId="0" xfId="1" applyNumberFormat="1" applyFont="1" applyAlignment="1">
      <alignment vertical="center"/>
    </xf>
    <xf numFmtId="170" fontId="29" fillId="0" borderId="0" xfId="1" applyNumberFormat="1" applyFont="1" applyAlignment="1">
      <alignment vertical="center"/>
    </xf>
    <xf numFmtId="43" fontId="29" fillId="0" borderId="0" xfId="1" applyFont="1" applyAlignment="1">
      <alignment horizontal="right" vertical="center"/>
    </xf>
    <xf numFmtId="0" fontId="29" fillId="0" borderId="0" xfId="0" applyFont="1" applyFill="1" applyBorder="1" applyAlignment="1">
      <alignment vertical="center"/>
    </xf>
    <xf numFmtId="0" fontId="29" fillId="0" borderId="0" xfId="0" applyFont="1" applyFill="1" applyBorder="1" applyAlignment="1">
      <alignment horizontal="right" vertical="center"/>
    </xf>
    <xf numFmtId="0" fontId="33" fillId="0" borderId="0" xfId="0" applyFont="1" applyFill="1" applyBorder="1" applyAlignment="1">
      <alignment horizontal="right" vertical="center"/>
    </xf>
    <xf numFmtId="0" fontId="34" fillId="0" borderId="0" xfId="0" applyFont="1" applyFill="1" applyBorder="1" applyAlignment="1">
      <alignment horizontal="right" vertical="center"/>
    </xf>
    <xf numFmtId="165" fontId="29" fillId="0" borderId="0" xfId="0" applyNumberFormat="1" applyFont="1" applyFill="1" applyBorder="1" applyAlignment="1">
      <alignment horizontal="right" vertical="center"/>
    </xf>
    <xf numFmtId="164" fontId="29" fillId="0" borderId="0" xfId="0" applyNumberFormat="1" applyFont="1" applyFill="1" applyBorder="1" applyAlignment="1">
      <alignment vertical="center"/>
    </xf>
    <xf numFmtId="164" fontId="33" fillId="0" borderId="0" xfId="1" applyNumberFormat="1" applyFont="1" applyFill="1" applyBorder="1" applyAlignment="1">
      <alignment horizontal="right" vertical="center"/>
    </xf>
    <xf numFmtId="165" fontId="33" fillId="0" borderId="0" xfId="2" applyNumberFormat="1" applyFont="1" applyFill="1" applyBorder="1" applyAlignment="1">
      <alignment horizontal="right" vertical="center"/>
    </xf>
    <xf numFmtId="164" fontId="35" fillId="0" borderId="0" xfId="1" applyNumberFormat="1" applyFont="1" applyFill="1" applyBorder="1" applyAlignment="1">
      <alignment horizontal="right" vertical="center"/>
    </xf>
    <xf numFmtId="165" fontId="35" fillId="0" borderId="0" xfId="2" applyNumberFormat="1" applyFont="1" applyFill="1" applyBorder="1" applyAlignment="1">
      <alignment horizontal="right" vertical="center"/>
    </xf>
    <xf numFmtId="43" fontId="29" fillId="0" borderId="0" xfId="1" applyFont="1" applyFill="1" applyBorder="1" applyAlignment="1">
      <alignment horizontal="right" vertical="center"/>
    </xf>
    <xf numFmtId="0" fontId="33" fillId="0" borderId="40" xfId="0" quotePrefix="1" applyFont="1" applyBorder="1" applyAlignment="1">
      <alignment horizontal="right" vertical="center"/>
    </xf>
    <xf numFmtId="165" fontId="33" fillId="0" borderId="40" xfId="2" applyNumberFormat="1" applyFont="1" applyBorder="1" applyAlignment="1">
      <alignment horizontal="right" vertical="center"/>
    </xf>
    <xf numFmtId="0" fontId="0" fillId="0" borderId="0" xfId="0" applyFill="1" applyBorder="1"/>
    <xf numFmtId="0" fontId="29" fillId="0" borderId="0" xfId="0" applyFont="1" applyFill="1" applyBorder="1"/>
    <xf numFmtId="0" fontId="33" fillId="0" borderId="0" xfId="0" quotePrefix="1" applyFont="1" applyFill="1" applyBorder="1" applyAlignment="1">
      <alignment horizontal="right" vertical="center"/>
    </xf>
    <xf numFmtId="165" fontId="29" fillId="0" borderId="0" xfId="0" applyNumberFormat="1" applyFont="1" applyFill="1" applyBorder="1"/>
    <xf numFmtId="164" fontId="29" fillId="0" borderId="0" xfId="0" applyNumberFormat="1" applyFont="1" applyFill="1" applyBorder="1"/>
    <xf numFmtId="43" fontId="29" fillId="0" borderId="0" xfId="1" applyFont="1" applyAlignment="1">
      <alignment horizontal="right"/>
    </xf>
    <xf numFmtId="165" fontId="0" fillId="0" borderId="0" xfId="0" applyNumberFormat="1" applyBorder="1"/>
    <xf numFmtId="165" fontId="0" fillId="0" borderId="0" xfId="0" applyNumberFormat="1" applyAlignment="1">
      <alignment horizontal="right"/>
    </xf>
    <xf numFmtId="0" fontId="35" fillId="0" borderId="41" xfId="0" applyFont="1" applyBorder="1" applyAlignment="1">
      <alignment vertical="center"/>
    </xf>
    <xf numFmtId="0" fontId="33" fillId="0" borderId="42" xfId="0" quotePrefix="1" applyFont="1" applyBorder="1" applyAlignment="1">
      <alignment horizontal="right" vertical="center"/>
    </xf>
    <xf numFmtId="165" fontId="33" fillId="0" borderId="42" xfId="2" applyNumberFormat="1" applyFont="1" applyBorder="1" applyAlignment="1">
      <alignment horizontal="right" vertical="center"/>
    </xf>
    <xf numFmtId="164" fontId="0" fillId="0" borderId="0" xfId="0" applyNumberFormat="1"/>
    <xf numFmtId="43" fontId="0" fillId="0" borderId="0" xfId="1" applyFont="1"/>
    <xf numFmtId="0" fontId="31" fillId="0" borderId="0" xfId="0" applyFont="1" applyFill="1" applyBorder="1" applyAlignment="1">
      <alignment vertical="center"/>
    </xf>
    <xf numFmtId="164" fontId="0" fillId="0" borderId="0" xfId="1" applyNumberFormat="1" applyFont="1" applyFill="1" applyBorder="1"/>
    <xf numFmtId="165" fontId="36" fillId="0" borderId="0" xfId="2" applyNumberFormat="1" applyFont="1" applyFill="1" applyBorder="1"/>
    <xf numFmtId="165" fontId="36" fillId="0" borderId="0" xfId="0" quotePrefix="1" applyNumberFormat="1" applyFont="1" applyFill="1" applyBorder="1" applyAlignment="1">
      <alignment horizontal="right"/>
    </xf>
    <xf numFmtId="164" fontId="33" fillId="0" borderId="0" xfId="0" applyNumberFormat="1" applyFont="1" applyFill="1" applyBorder="1"/>
    <xf numFmtId="164" fontId="38" fillId="0" borderId="0" xfId="0" applyNumberFormat="1" applyFont="1" applyFill="1" applyBorder="1"/>
    <xf numFmtId="164" fontId="34" fillId="0" borderId="0" xfId="1" applyNumberFormat="1" applyFont="1" applyFill="1" applyBorder="1" applyAlignment="1">
      <alignment horizontal="right" vertical="center" wrapText="1"/>
    </xf>
    <xf numFmtId="43" fontId="29" fillId="0" borderId="0" xfId="1" applyFont="1" applyFill="1" applyBorder="1"/>
    <xf numFmtId="165" fontId="34" fillId="0" borderId="0" xfId="0" applyNumberFormat="1" applyFont="1" applyFill="1" applyBorder="1" applyAlignment="1">
      <alignment horizontal="right" vertical="center"/>
    </xf>
    <xf numFmtId="165" fontId="33" fillId="0" borderId="0" xfId="0" applyNumberFormat="1" applyFont="1" applyFill="1" applyBorder="1" applyAlignment="1">
      <alignment horizontal="right" vertical="center"/>
    </xf>
    <xf numFmtId="165" fontId="29" fillId="0" borderId="0" xfId="0" applyNumberFormat="1" applyFont="1" applyFill="1" applyBorder="1" applyAlignment="1">
      <alignment horizontal="right"/>
    </xf>
    <xf numFmtId="0" fontId="34" fillId="4" borderId="29" xfId="0" applyFont="1" applyFill="1" applyBorder="1" applyAlignment="1">
      <alignment vertical="center"/>
    </xf>
    <xf numFmtId="0" fontId="33" fillId="0" borderId="21" xfId="0" applyFont="1" applyFill="1" applyBorder="1" applyAlignment="1">
      <alignment horizontal="right" vertical="center"/>
    </xf>
    <xf numFmtId="165" fontId="29" fillId="0" borderId="0" xfId="2" applyNumberFormat="1" applyFont="1" applyBorder="1" applyAlignment="1">
      <alignment vertical="center"/>
    </xf>
    <xf numFmtId="0" fontId="33" fillId="4" borderId="43" xfId="0" applyFont="1" applyFill="1" applyBorder="1" applyAlignment="1">
      <alignment vertical="center"/>
    </xf>
    <xf numFmtId="164" fontId="33" fillId="0" borderId="44" xfId="1" applyNumberFormat="1" applyFont="1" applyBorder="1" applyAlignment="1">
      <alignment horizontal="right" vertical="center" wrapText="1"/>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8"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6" fillId="0" borderId="0" xfId="4" applyFont="1" applyAlignment="1" applyProtection="1">
      <alignment horizontal="center"/>
      <protection locked="0"/>
    </xf>
    <xf numFmtId="0" fontId="7" fillId="4" borderId="0" xfId="3" applyFont="1" applyFill="1" applyBorder="1" applyAlignment="1" applyProtection="1">
      <alignment horizontal="center" vertical="center"/>
      <protection locked="0"/>
    </xf>
    <xf numFmtId="16" fontId="10" fillId="2" borderId="15" xfId="0" quotePrefix="1" applyNumberFormat="1" applyFont="1" applyFill="1" applyBorder="1" applyAlignment="1">
      <alignment horizontal="center" vertical="center"/>
    </xf>
    <xf numFmtId="16" fontId="10" fillId="2" borderId="15" xfId="0" applyNumberFormat="1" applyFont="1" applyFill="1" applyBorder="1" applyAlignment="1">
      <alignment horizontal="center" vertical="center"/>
    </xf>
    <xf numFmtId="165" fontId="10" fillId="2" borderId="0" xfId="0" applyNumberFormat="1" applyFont="1" applyFill="1" applyAlignment="1">
      <alignment horizontal="center" vertical="center"/>
    </xf>
    <xf numFmtId="0" fontId="24" fillId="0" borderId="0" xfId="0" applyFont="1" applyAlignment="1">
      <alignment horizontal="left" wrapText="1"/>
    </xf>
    <xf numFmtId="16" fontId="20" fillId="2" borderId="15" xfId="0" quotePrefix="1" applyNumberFormat="1" applyFont="1" applyFill="1" applyBorder="1" applyAlignment="1">
      <alignment horizontal="left" vertical="center"/>
    </xf>
    <xf numFmtId="16" fontId="20" fillId="2" borderId="15" xfId="0" applyNumberFormat="1" applyFont="1" applyFill="1" applyBorder="1" applyAlignment="1">
      <alignment horizontal="left" vertical="center"/>
    </xf>
    <xf numFmtId="0" fontId="10" fillId="2" borderId="11" xfId="0" applyFont="1" applyFill="1" applyBorder="1" applyAlignment="1">
      <alignment horizontal="center" vertical="center" wrapText="1"/>
    </xf>
    <xf numFmtId="0" fontId="10" fillId="2" borderId="33" xfId="0" applyFont="1" applyFill="1" applyBorder="1" applyAlignment="1">
      <alignment horizontal="center" vertical="center" wrapText="1"/>
    </xf>
    <xf numFmtId="15" fontId="10" fillId="7" borderId="18" xfId="0" applyNumberFormat="1" applyFont="1" applyFill="1" applyBorder="1" applyAlignment="1">
      <alignment horizontal="center" vertical="center" wrapText="1"/>
    </xf>
    <xf numFmtId="15" fontId="10" fillId="7" borderId="17" xfId="0" applyNumberFormat="1"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7" borderId="0" xfId="0" applyFont="1" applyFill="1" applyAlignment="1">
      <alignment vertical="center" wrapText="1"/>
    </xf>
    <xf numFmtId="0" fontId="10" fillId="7" borderId="12" xfId="0" applyFont="1" applyFill="1" applyBorder="1" applyAlignment="1">
      <alignment vertical="center" wrapText="1"/>
    </xf>
    <xf numFmtId="0" fontId="10" fillId="7" borderId="0" xfId="0" applyFont="1" applyFill="1" applyAlignment="1">
      <alignment horizontal="center" vertical="center" wrapText="1"/>
    </xf>
    <xf numFmtId="0" fontId="10" fillId="7" borderId="12" xfId="0" applyFont="1" applyFill="1" applyBorder="1" applyAlignment="1">
      <alignment horizontal="center" vertical="center" wrapText="1"/>
    </xf>
    <xf numFmtId="15" fontId="10" fillId="2" borderId="0" xfId="0" applyNumberFormat="1" applyFont="1" applyFill="1" applyAlignment="1">
      <alignment horizontal="right" vertical="center" wrapText="1"/>
    </xf>
    <xf numFmtId="15" fontId="10" fillId="2" borderId="0" xfId="0" applyNumberFormat="1" applyFont="1" applyFill="1" applyAlignment="1">
      <alignment horizontal="right" vertical="center"/>
    </xf>
    <xf numFmtId="0" fontId="10" fillId="2" borderId="0" xfId="0" applyFont="1" applyFill="1" applyAlignment="1">
      <alignment horizontal="right" vertical="center" wrapText="1"/>
    </xf>
    <xf numFmtId="0" fontId="28" fillId="2" borderId="0" xfId="0" applyFont="1" applyFill="1" applyAlignment="1">
      <alignment horizontal="center" vertical="center"/>
    </xf>
    <xf numFmtId="0" fontId="28" fillId="10" borderId="0" xfId="0" applyFont="1" applyFill="1" applyAlignment="1">
      <alignment horizontal="center" vertical="center"/>
    </xf>
    <xf numFmtId="0" fontId="28" fillId="0" borderId="0" xfId="0" applyFont="1" applyFill="1" applyBorder="1" applyAlignment="1">
      <alignment horizontal="center" vertical="center"/>
    </xf>
  </cellXfs>
  <cellStyles count="9">
    <cellStyle name="60% - Accent3" xfId="3" builtinId="40"/>
    <cellStyle name="Comma" xfId="1" builtinId="3"/>
    <cellStyle name="Comma 10" xfId="7" xr:uid="{95D98EE6-BDD3-416B-A926-6E55B91F3125}"/>
    <cellStyle name="Normal" xfId="0" builtinId="0"/>
    <cellStyle name="Normal 10 2 2" xfId="6" xr:uid="{89948C98-C8D3-4B7F-BC62-1665BDF288D4}"/>
    <cellStyle name="Normal 9 2" xfId="5" xr:uid="{61F10E86-DB0A-4AAF-A9EC-C9C86B4B52E4}"/>
    <cellStyle name="Normal_Display" xfId="4" xr:uid="{816FC9E5-E548-44F9-9BEA-91CF12DF8E25}"/>
    <cellStyle name="Percent" xfId="2" builtinId="5"/>
    <cellStyle name="Percent 4 2" xfId="8" xr:uid="{8CC083F9-CC26-4CDB-9DD7-040B16598103}"/>
  </cellStyles>
  <dxfs count="0"/>
  <tableStyles count="0" defaultTableStyle="TableStyleMedium2" defaultPivotStyle="PivotStyleLight16"/>
  <colors>
    <mruColors>
      <color rgb="FF113A3F"/>
      <color rgb="FF7B2038"/>
      <color rgb="FFF2F2F2"/>
      <color rgb="FF595959"/>
      <color rgb="FF2A909E"/>
      <color rgb="FF27633E"/>
      <color rgb="FF0C2723"/>
      <color rgb="FFDBB968"/>
      <color rgb="FF4B6271"/>
      <color rgb="FF27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22860</xdr:colOff>
      <xdr:row>4</xdr:row>
      <xdr:rowOff>15240</xdr:rowOff>
    </xdr:from>
    <xdr:to>
      <xdr:col>9</xdr:col>
      <xdr:colOff>350520</xdr:colOff>
      <xdr:row>12</xdr:row>
      <xdr:rowOff>184785</xdr:rowOff>
    </xdr:to>
    <xdr:pic>
      <xdr:nvPicPr>
        <xdr:cNvPr id="2" name="Picture 1">
          <a:extLst>
            <a:ext uri="{FF2B5EF4-FFF2-40B4-BE49-F238E27FC236}">
              <a16:creationId xmlns:a16="http://schemas.microsoft.com/office/drawing/2014/main" id="{F31BA879-CB2B-4359-9A7E-FAAE26F029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7880" y="685800"/>
          <a:ext cx="3375660" cy="1693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0F7EEC91-1FAD-4493-81DA-4BB1A52EC5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0" y="0"/>
          <a:ext cx="601980" cy="53340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0159702D-84CD-459E-89FA-804921339F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48900" y="0"/>
          <a:ext cx="601980" cy="53340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A548EDEB-5AB4-4A5B-9C33-9F1629F03A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37420" y="0"/>
          <a:ext cx="601980" cy="53340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5917C9F7-E16A-4564-9919-AD2575CF74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67900" y="0"/>
          <a:ext cx="601980" cy="53340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7A6A94F7-E8B7-4448-A973-13C54797C5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 y="0"/>
          <a:ext cx="601980" cy="53340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9</xdr:col>
      <xdr:colOff>0</xdr:colOff>
      <xdr:row>0</xdr:row>
      <xdr:rowOff>0</xdr:rowOff>
    </xdr:from>
    <xdr:ext cx="601980" cy="533400"/>
    <xdr:pic>
      <xdr:nvPicPr>
        <xdr:cNvPr id="2" name="Picture 1">
          <a:extLst>
            <a:ext uri="{FF2B5EF4-FFF2-40B4-BE49-F238E27FC236}">
              <a16:creationId xmlns:a16="http://schemas.microsoft.com/office/drawing/2014/main" id="{1D9F2852-A576-4F71-9D34-408A3E8025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93380" y="0"/>
          <a:ext cx="601980" cy="53340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B9C52-29C2-45D1-A273-AD7071C75855}">
  <sheetPr>
    <tabColor theme="0" tint="-0.14999847407452621"/>
  </sheetPr>
  <dimension ref="A1:M20"/>
  <sheetViews>
    <sheetView showGridLines="0" tabSelected="1" workbookViewId="0">
      <selection activeCell="B2" sqref="B2"/>
    </sheetView>
  </sheetViews>
  <sheetFormatPr defaultColWidth="8.85546875" defaultRowHeight="14.25" x14ac:dyDescent="0.25"/>
  <cols>
    <col min="1" max="1" width="2" style="5" customWidth="1"/>
    <col min="2" max="2" width="10.28515625" style="5" customWidth="1"/>
    <col min="3" max="12" width="8.85546875" style="5"/>
    <col min="13" max="13" width="19.28515625" style="5" customWidth="1"/>
    <col min="14" max="16384" width="8.85546875" style="5"/>
  </cols>
  <sheetData>
    <row r="1" spans="1:13" ht="9" customHeight="1" x14ac:dyDescent="0.25"/>
    <row r="2" spans="1:13" ht="14.25" customHeight="1" x14ac:dyDescent="0.25">
      <c r="B2" s="8" t="s">
        <v>8</v>
      </c>
      <c r="C2" s="445" t="s">
        <v>482</v>
      </c>
      <c r="D2" s="445"/>
      <c r="E2" s="445"/>
      <c r="F2" s="445"/>
      <c r="G2" s="445"/>
      <c r="H2" s="445"/>
      <c r="I2" s="445"/>
      <c r="J2" s="445"/>
      <c r="K2" s="445"/>
      <c r="L2" s="445"/>
      <c r="M2" s="446"/>
    </row>
    <row r="3" spans="1:13" x14ac:dyDescent="0.25">
      <c r="B3" s="9"/>
      <c r="C3" s="447"/>
      <c r="D3" s="447"/>
      <c r="E3" s="447"/>
      <c r="F3" s="447"/>
      <c r="G3" s="447"/>
      <c r="H3" s="447"/>
      <c r="I3" s="447"/>
      <c r="J3" s="447"/>
      <c r="K3" s="447"/>
      <c r="L3" s="447"/>
      <c r="M3" s="448"/>
    </row>
    <row r="4" spans="1:13" x14ac:dyDescent="0.25">
      <c r="B4" s="10"/>
      <c r="C4" s="449"/>
      <c r="D4" s="449"/>
      <c r="E4" s="449"/>
      <c r="F4" s="449"/>
      <c r="G4" s="449"/>
      <c r="H4" s="449"/>
      <c r="I4" s="449"/>
      <c r="J4" s="449"/>
      <c r="K4" s="449"/>
      <c r="L4" s="449"/>
      <c r="M4" s="450"/>
    </row>
    <row r="14" spans="1:13" ht="26.25" x14ac:dyDescent="0.45">
      <c r="A14" s="451" t="s">
        <v>481</v>
      </c>
      <c r="B14" s="451"/>
      <c r="C14" s="451"/>
      <c r="D14" s="451"/>
      <c r="E14" s="451"/>
      <c r="F14" s="451"/>
      <c r="G14" s="451"/>
      <c r="H14" s="451"/>
      <c r="I14" s="451"/>
      <c r="J14" s="451"/>
      <c r="K14" s="451"/>
      <c r="L14" s="451"/>
      <c r="M14" s="451"/>
    </row>
    <row r="15" spans="1:13" ht="16.5" x14ac:dyDescent="0.25">
      <c r="A15" s="452" t="s">
        <v>7</v>
      </c>
      <c r="B15" s="452"/>
      <c r="C15" s="452"/>
      <c r="D15" s="452"/>
      <c r="E15" s="452"/>
      <c r="F15" s="452"/>
      <c r="G15" s="452"/>
      <c r="H15" s="452"/>
      <c r="I15" s="452"/>
      <c r="J15" s="452"/>
      <c r="K15" s="452"/>
      <c r="L15" s="452"/>
      <c r="M15" s="452"/>
    </row>
    <row r="18" spans="2:3" x14ac:dyDescent="0.25">
      <c r="B18" s="6"/>
      <c r="C18" s="5" t="s">
        <v>183</v>
      </c>
    </row>
    <row r="19" spans="2:3" ht="9.6" customHeight="1" x14ac:dyDescent="0.25"/>
    <row r="20" spans="2:3" x14ac:dyDescent="0.25">
      <c r="B20" s="7"/>
      <c r="C20" s="5" t="s">
        <v>184</v>
      </c>
    </row>
  </sheetData>
  <mergeCells count="3">
    <mergeCell ref="C2:M4"/>
    <mergeCell ref="A14:M14"/>
    <mergeCell ref="A15:M1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95A41-0544-47C4-B892-1D4F5194AE30}">
  <sheetPr>
    <tabColor rgb="FF7B2038"/>
  </sheetPr>
  <dimension ref="A1:N141"/>
  <sheetViews>
    <sheetView showGridLines="0" zoomScale="90" zoomScaleNormal="90" workbookViewId="0">
      <pane ySplit="3" topLeftCell="A4" activePane="bottomLeft" state="frozen"/>
      <selection activeCell="B7" sqref="B7:D38"/>
      <selection pane="bottomLeft" sqref="A1:XFD1048576"/>
    </sheetView>
  </sheetViews>
  <sheetFormatPr defaultColWidth="8.85546875" defaultRowHeight="12" x14ac:dyDescent="0.25"/>
  <cols>
    <col min="1" max="1" width="53.85546875" style="100" bestFit="1" customWidth="1"/>
    <col min="2" max="3" width="8.5703125" style="98" bestFit="1" customWidth="1"/>
    <col min="4" max="4" width="8.85546875" style="99" bestFit="1" customWidth="1"/>
    <col min="5" max="5" width="8.7109375" style="160" bestFit="1" customWidth="1"/>
    <col min="6" max="6" width="8.5703125" style="161" bestFit="1" customWidth="1"/>
    <col min="7" max="7" width="8.85546875" style="100" bestFit="1" customWidth="1"/>
    <col min="8" max="9" width="9.28515625" style="100" bestFit="1" customWidth="1"/>
    <col min="10" max="10" width="10" style="100" bestFit="1" customWidth="1"/>
    <col min="11" max="16384" width="8.85546875" style="100"/>
  </cols>
  <sheetData>
    <row r="1" spans="1:14" ht="14.25" x14ac:dyDescent="0.25">
      <c r="A1" s="1" t="s">
        <v>2</v>
      </c>
    </row>
    <row r="2" spans="1:14" ht="14.25" x14ac:dyDescent="0.25">
      <c r="A2" s="1" t="s">
        <v>517</v>
      </c>
    </row>
    <row r="3" spans="1:14" ht="14.25" x14ac:dyDescent="0.25">
      <c r="A3" s="36" t="s">
        <v>0</v>
      </c>
      <c r="B3" s="101"/>
      <c r="C3" s="101"/>
      <c r="D3" s="102"/>
      <c r="E3" s="162"/>
    </row>
    <row r="4" spans="1:14" x14ac:dyDescent="0.25">
      <c r="B4" s="103"/>
      <c r="C4" s="103"/>
      <c r="D4" s="104"/>
    </row>
    <row r="5" spans="1:14" x14ac:dyDescent="0.25">
      <c r="A5" s="96" t="s">
        <v>44</v>
      </c>
      <c r="B5" s="96"/>
      <c r="C5" s="96"/>
      <c r="D5" s="96"/>
      <c r="E5" s="96"/>
      <c r="F5" s="96"/>
      <c r="G5" s="96"/>
    </row>
    <row r="6" spans="1:14" ht="12.75" thickBot="1" x14ac:dyDescent="0.3">
      <c r="A6" s="105" t="s">
        <v>0</v>
      </c>
      <c r="B6" s="106" t="s">
        <v>450</v>
      </c>
      <c r="C6" s="106" t="s">
        <v>451</v>
      </c>
      <c r="D6" s="112" t="s">
        <v>5</v>
      </c>
      <c r="E6" s="106" t="s">
        <v>452</v>
      </c>
      <c r="F6" s="106" t="s">
        <v>453</v>
      </c>
      <c r="G6" s="112" t="s">
        <v>5</v>
      </c>
    </row>
    <row r="7" spans="1:14" ht="12.75" thickBot="1" x14ac:dyDescent="0.3">
      <c r="A7" s="109" t="s">
        <v>283</v>
      </c>
      <c r="B7" s="113">
        <v>73600</v>
      </c>
      <c r="C7" s="113">
        <v>81911</v>
      </c>
      <c r="D7" s="112">
        <v>-0.10100000000000001</v>
      </c>
      <c r="E7" s="113">
        <v>152036</v>
      </c>
      <c r="F7" s="113">
        <v>153065</v>
      </c>
      <c r="G7" s="112">
        <v>-7.0000000000000001E-3</v>
      </c>
      <c r="H7" s="111"/>
      <c r="M7" s="111"/>
      <c r="N7" s="111"/>
    </row>
    <row r="8" spans="1:14" ht="12.75" thickBot="1" x14ac:dyDescent="0.3">
      <c r="A8" s="108" t="s">
        <v>284</v>
      </c>
      <c r="B8" s="114">
        <v>-1117</v>
      </c>
      <c r="C8" s="114">
        <v>-858</v>
      </c>
      <c r="D8" s="115">
        <v>0.30199999999999999</v>
      </c>
      <c r="E8" s="114">
        <v>-2479</v>
      </c>
      <c r="F8" s="114">
        <v>-1316</v>
      </c>
      <c r="G8" s="115">
        <v>0.88400000000000001</v>
      </c>
      <c r="M8" s="111"/>
      <c r="N8" s="111"/>
    </row>
    <row r="9" spans="1:14" ht="12.75" thickBot="1" x14ac:dyDescent="0.3">
      <c r="A9" s="109" t="s">
        <v>285</v>
      </c>
      <c r="B9" s="113">
        <v>72483</v>
      </c>
      <c r="C9" s="113">
        <v>81053</v>
      </c>
      <c r="D9" s="112">
        <v>-0.106</v>
      </c>
      <c r="E9" s="113">
        <v>149557</v>
      </c>
      <c r="F9" s="113">
        <v>151749</v>
      </c>
      <c r="G9" s="112">
        <v>-1.4E-2</v>
      </c>
      <c r="H9" s="111"/>
      <c r="M9" s="111"/>
      <c r="N9" s="111"/>
    </row>
    <row r="10" spans="1:14" ht="12.75" thickBot="1" x14ac:dyDescent="0.3">
      <c r="A10" s="109" t="s">
        <v>107</v>
      </c>
      <c r="B10" s="113">
        <v>-45907</v>
      </c>
      <c r="C10" s="113">
        <v>-48165</v>
      </c>
      <c r="D10" s="112">
        <v>-4.7E-2</v>
      </c>
      <c r="E10" s="113">
        <v>-95204</v>
      </c>
      <c r="F10" s="113">
        <v>-89209</v>
      </c>
      <c r="G10" s="112">
        <v>6.7000000000000004E-2</v>
      </c>
      <c r="H10" s="111"/>
      <c r="M10" s="111"/>
      <c r="N10" s="111"/>
    </row>
    <row r="11" spans="1:14" ht="12.75" thickBot="1" x14ac:dyDescent="0.3">
      <c r="A11" s="108" t="s">
        <v>286</v>
      </c>
      <c r="B11" s="114">
        <v>-26550</v>
      </c>
      <c r="C11" s="114">
        <v>-24641</v>
      </c>
      <c r="D11" s="115">
        <v>7.6999999999999999E-2</v>
      </c>
      <c r="E11" s="114">
        <v>-53554</v>
      </c>
      <c r="F11" s="114">
        <v>-46130</v>
      </c>
      <c r="G11" s="115">
        <v>0.161</v>
      </c>
      <c r="M11" s="111"/>
      <c r="N11" s="111"/>
    </row>
    <row r="12" spans="1:14" ht="12.75" thickBot="1" x14ac:dyDescent="0.3">
      <c r="A12" s="108" t="s">
        <v>287</v>
      </c>
      <c r="B12" s="114">
        <v>-13543</v>
      </c>
      <c r="C12" s="114">
        <v>-17633</v>
      </c>
      <c r="D12" s="115">
        <v>-0.23200000000000001</v>
      </c>
      <c r="E12" s="114">
        <v>-28999</v>
      </c>
      <c r="F12" s="114">
        <v>-31566</v>
      </c>
      <c r="G12" s="115">
        <v>-8.1000000000000003E-2</v>
      </c>
      <c r="M12" s="111"/>
      <c r="N12" s="111"/>
    </row>
    <row r="13" spans="1:14" ht="12.75" thickBot="1" x14ac:dyDescent="0.3">
      <c r="A13" s="108" t="s">
        <v>288</v>
      </c>
      <c r="B13" s="114">
        <v>-1298</v>
      </c>
      <c r="C13" s="114">
        <v>-1912</v>
      </c>
      <c r="D13" s="115">
        <v>-0.32100000000000001</v>
      </c>
      <c r="E13" s="114">
        <v>-2869</v>
      </c>
      <c r="F13" s="114">
        <v>-3566</v>
      </c>
      <c r="G13" s="115">
        <v>-0.19500000000000001</v>
      </c>
      <c r="M13" s="111"/>
      <c r="N13" s="111"/>
    </row>
    <row r="14" spans="1:14" ht="12.75" thickBot="1" x14ac:dyDescent="0.3">
      <c r="A14" s="108" t="s">
        <v>289</v>
      </c>
      <c r="B14" s="114">
        <v>-4516</v>
      </c>
      <c r="C14" s="114">
        <v>-3979</v>
      </c>
      <c r="D14" s="115">
        <v>0.13500000000000001</v>
      </c>
      <c r="E14" s="114">
        <v>-9782</v>
      </c>
      <c r="F14" s="114">
        <v>-7947</v>
      </c>
      <c r="G14" s="115">
        <v>0.23100000000000001</v>
      </c>
      <c r="M14" s="111"/>
      <c r="N14" s="111"/>
    </row>
    <row r="15" spans="1:14" ht="12.75" thickBot="1" x14ac:dyDescent="0.3">
      <c r="A15" s="109" t="s">
        <v>31</v>
      </c>
      <c r="B15" s="113">
        <v>26576</v>
      </c>
      <c r="C15" s="113">
        <v>32888</v>
      </c>
      <c r="D15" s="112">
        <v>-0.192</v>
      </c>
      <c r="E15" s="113">
        <v>54353</v>
      </c>
      <c r="F15" s="113">
        <v>62540</v>
      </c>
      <c r="G15" s="112">
        <v>-0.13100000000000001</v>
      </c>
      <c r="H15" s="111"/>
      <c r="M15" s="111"/>
      <c r="N15" s="111"/>
    </row>
    <row r="16" spans="1:14" ht="12.75" thickBot="1" x14ac:dyDescent="0.3">
      <c r="A16" s="118" t="s">
        <v>255</v>
      </c>
      <c r="B16" s="119">
        <v>0.36099999999999999</v>
      </c>
      <c r="C16" s="119">
        <v>0.40200000000000002</v>
      </c>
      <c r="D16" s="147">
        <v>-4.1000000000000032</v>
      </c>
      <c r="E16" s="119">
        <v>0.35799999999999998</v>
      </c>
      <c r="F16" s="119">
        <v>0.40899999999999997</v>
      </c>
      <c r="G16" s="147">
        <v>-5.0999999999999988</v>
      </c>
      <c r="M16" s="111"/>
      <c r="N16" s="111"/>
    </row>
    <row r="17" spans="1:14" ht="12.75" thickBot="1" x14ac:dyDescent="0.3">
      <c r="A17" s="108" t="s">
        <v>118</v>
      </c>
      <c r="B17" s="114">
        <v>-9447</v>
      </c>
      <c r="C17" s="114">
        <v>-9350</v>
      </c>
      <c r="D17" s="115">
        <v>0.01</v>
      </c>
      <c r="E17" s="114">
        <v>-18876</v>
      </c>
      <c r="F17" s="114">
        <v>-17806</v>
      </c>
      <c r="G17" s="115">
        <v>0.06</v>
      </c>
      <c r="M17" s="111"/>
      <c r="N17" s="111"/>
    </row>
    <row r="18" spans="1:14" ht="12.75" thickBot="1" x14ac:dyDescent="0.3">
      <c r="A18" s="108" t="s">
        <v>94</v>
      </c>
      <c r="B18" s="114">
        <v>-3919</v>
      </c>
      <c r="C18" s="114">
        <v>-2979</v>
      </c>
      <c r="D18" s="115">
        <v>0.316</v>
      </c>
      <c r="E18" s="114">
        <v>-6705</v>
      </c>
      <c r="F18" s="114">
        <v>-5202</v>
      </c>
      <c r="G18" s="115">
        <v>0.28899999999999998</v>
      </c>
      <c r="M18" s="111"/>
      <c r="N18" s="111"/>
    </row>
    <row r="19" spans="1:14" ht="12.75" thickBot="1" x14ac:dyDescent="0.3">
      <c r="A19" s="105" t="s">
        <v>119</v>
      </c>
      <c r="B19" s="116">
        <v>-4118</v>
      </c>
      <c r="C19" s="116">
        <v>-3100</v>
      </c>
      <c r="D19" s="117">
        <v>0.32800000000000001</v>
      </c>
      <c r="E19" s="116">
        <v>-7307</v>
      </c>
      <c r="F19" s="116">
        <v>-5586</v>
      </c>
      <c r="G19" s="117">
        <v>0.308</v>
      </c>
      <c r="M19" s="111"/>
      <c r="N19" s="111"/>
    </row>
    <row r="20" spans="1:14" ht="12.75" thickBot="1" x14ac:dyDescent="0.3">
      <c r="A20" s="108" t="s">
        <v>120</v>
      </c>
      <c r="B20" s="114">
        <v>-1120</v>
      </c>
      <c r="C20" s="114">
        <v>-937</v>
      </c>
      <c r="D20" s="115">
        <v>0.19500000000000001</v>
      </c>
      <c r="E20" s="114">
        <v>-2305</v>
      </c>
      <c r="F20" s="114">
        <v>-1728</v>
      </c>
      <c r="G20" s="115">
        <v>0.33400000000000002</v>
      </c>
      <c r="M20" s="111"/>
      <c r="N20" s="111"/>
    </row>
    <row r="21" spans="1:14" ht="12.75" thickBot="1" x14ac:dyDescent="0.3">
      <c r="A21" s="108" t="s">
        <v>121</v>
      </c>
      <c r="B21" s="114">
        <v>1567</v>
      </c>
      <c r="C21" s="114">
        <v>671</v>
      </c>
      <c r="D21" s="115" t="s">
        <v>6</v>
      </c>
      <c r="E21" s="114">
        <v>2683</v>
      </c>
      <c r="F21" s="114">
        <v>1599</v>
      </c>
      <c r="G21" s="115">
        <v>0.67800000000000005</v>
      </c>
      <c r="M21" s="111"/>
      <c r="N21" s="111"/>
    </row>
    <row r="22" spans="1:14" ht="12.75" thickBot="1" x14ac:dyDescent="0.3">
      <c r="A22" s="109" t="s">
        <v>4</v>
      </c>
      <c r="B22" s="113">
        <v>13657</v>
      </c>
      <c r="C22" s="113">
        <v>20293</v>
      </c>
      <c r="D22" s="112">
        <v>-0.32700000000000001</v>
      </c>
      <c r="E22" s="113">
        <v>29150</v>
      </c>
      <c r="F22" s="113">
        <v>39403</v>
      </c>
      <c r="G22" s="112">
        <v>-0.26</v>
      </c>
      <c r="H22" s="111"/>
      <c r="M22" s="111"/>
      <c r="N22" s="111"/>
    </row>
    <row r="23" spans="1:14" ht="12.75" thickBot="1" x14ac:dyDescent="0.3">
      <c r="A23" s="109" t="s">
        <v>122</v>
      </c>
      <c r="B23" s="113">
        <v>13458</v>
      </c>
      <c r="C23" s="113">
        <v>20172</v>
      </c>
      <c r="D23" s="112">
        <v>-0.33300000000000002</v>
      </c>
      <c r="E23" s="113">
        <v>28548</v>
      </c>
      <c r="F23" s="113">
        <v>39019</v>
      </c>
      <c r="G23" s="112">
        <v>-0.26800000000000002</v>
      </c>
      <c r="H23" s="111"/>
      <c r="M23" s="111"/>
      <c r="N23" s="111"/>
    </row>
    <row r="24" spans="1:14" ht="12.75" thickBot="1" x14ac:dyDescent="0.3">
      <c r="A24" s="118" t="s">
        <v>123</v>
      </c>
      <c r="B24" s="119">
        <v>0.183</v>
      </c>
      <c r="C24" s="119">
        <v>0.246</v>
      </c>
      <c r="D24" s="147">
        <f>(B24-C24)*100</f>
        <v>-6.3</v>
      </c>
      <c r="E24" s="119">
        <v>0.188</v>
      </c>
      <c r="F24" s="119">
        <v>0.255</v>
      </c>
      <c r="G24" s="147">
        <f>(E24-F24)*100</f>
        <v>-6.7</v>
      </c>
      <c r="M24" s="111"/>
      <c r="N24" s="111"/>
    </row>
    <row r="25" spans="1:14" ht="12.75" thickBot="1" x14ac:dyDescent="0.3">
      <c r="A25" s="108" t="s">
        <v>48</v>
      </c>
      <c r="B25" s="114">
        <v>-7632</v>
      </c>
      <c r="C25" s="114">
        <v>-6377</v>
      </c>
      <c r="D25" s="115">
        <v>0.19700000000000001</v>
      </c>
      <c r="E25" s="114">
        <v>-15092</v>
      </c>
      <c r="F25" s="114">
        <v>-12606</v>
      </c>
      <c r="G25" s="115">
        <v>0.19700000000000001</v>
      </c>
      <c r="M25" s="111"/>
      <c r="N25" s="111"/>
    </row>
    <row r="26" spans="1:14" ht="12.75" thickBot="1" x14ac:dyDescent="0.3">
      <c r="A26" s="105" t="s">
        <v>124</v>
      </c>
      <c r="B26" s="116">
        <v>-6935</v>
      </c>
      <c r="C26" s="116">
        <v>-6183</v>
      </c>
      <c r="D26" s="117">
        <v>0.122</v>
      </c>
      <c r="E26" s="116">
        <v>-13926</v>
      </c>
      <c r="F26" s="116">
        <v>-12217</v>
      </c>
      <c r="G26" s="117">
        <v>0.14000000000000001</v>
      </c>
      <c r="M26" s="111"/>
      <c r="N26" s="111"/>
    </row>
    <row r="27" spans="1:14" ht="12.75" thickBot="1" x14ac:dyDescent="0.3">
      <c r="A27" s="108" t="s">
        <v>125</v>
      </c>
      <c r="B27" s="114">
        <v>-4994</v>
      </c>
      <c r="C27" s="114">
        <v>-4354</v>
      </c>
      <c r="D27" s="115">
        <v>0.14699999999999999</v>
      </c>
      <c r="E27" s="114">
        <v>-9650</v>
      </c>
      <c r="F27" s="114">
        <v>-8369</v>
      </c>
      <c r="G27" s="115">
        <v>0.153</v>
      </c>
      <c r="M27" s="111"/>
      <c r="N27" s="111"/>
    </row>
    <row r="28" spans="1:14" ht="12.75" thickBot="1" x14ac:dyDescent="0.3">
      <c r="A28" s="105" t="s">
        <v>126</v>
      </c>
      <c r="B28" s="116">
        <v>-4899</v>
      </c>
      <c r="C28" s="116">
        <v>-4310</v>
      </c>
      <c r="D28" s="117">
        <v>0.13700000000000001</v>
      </c>
      <c r="E28" s="116">
        <v>-9516</v>
      </c>
      <c r="F28" s="116">
        <v>-8278</v>
      </c>
      <c r="G28" s="117">
        <v>0.15</v>
      </c>
      <c r="M28" s="111"/>
      <c r="N28" s="111"/>
    </row>
    <row r="29" spans="1:14" ht="12.75" thickBot="1" x14ac:dyDescent="0.3">
      <c r="A29" s="108" t="s">
        <v>127</v>
      </c>
      <c r="B29" s="114">
        <v>1224</v>
      </c>
      <c r="C29" s="114">
        <v>3018</v>
      </c>
      <c r="D29" s="115">
        <v>-0.59399999999999997</v>
      </c>
      <c r="E29" s="114">
        <v>1161</v>
      </c>
      <c r="F29" s="114">
        <v>1355</v>
      </c>
      <c r="G29" s="115">
        <v>-0.14299999999999999</v>
      </c>
      <c r="M29" s="111"/>
      <c r="N29" s="111"/>
    </row>
    <row r="30" spans="1:14" ht="12.75" thickBot="1" x14ac:dyDescent="0.3">
      <c r="A30" s="105" t="s">
        <v>128</v>
      </c>
      <c r="B30" s="116">
        <v>879</v>
      </c>
      <c r="C30" s="116">
        <v>2822</v>
      </c>
      <c r="D30" s="117">
        <v>-0.68899999999999995</v>
      </c>
      <c r="E30" s="116">
        <v>819</v>
      </c>
      <c r="F30" s="116">
        <v>1272</v>
      </c>
      <c r="G30" s="117">
        <v>-0.35599999999999998</v>
      </c>
      <c r="M30" s="111"/>
      <c r="N30" s="111"/>
    </row>
    <row r="31" spans="1:14" ht="12.75" thickBot="1" x14ac:dyDescent="0.3">
      <c r="A31" s="108" t="s">
        <v>129</v>
      </c>
      <c r="B31" s="114">
        <v>-3442</v>
      </c>
      <c r="C31" s="114">
        <v>-1988</v>
      </c>
      <c r="D31" s="115">
        <v>0.73099999999999998</v>
      </c>
      <c r="E31" s="114">
        <v>-3847</v>
      </c>
      <c r="F31" s="114">
        <v>-2640</v>
      </c>
      <c r="G31" s="115">
        <v>0.45700000000000002</v>
      </c>
      <c r="M31" s="111"/>
      <c r="N31" s="111"/>
    </row>
    <row r="32" spans="1:14" ht="12.75" thickBot="1" x14ac:dyDescent="0.3">
      <c r="A32" s="109" t="s">
        <v>511</v>
      </c>
      <c r="B32" s="113">
        <v>-1187</v>
      </c>
      <c r="C32" s="113">
        <v>10592</v>
      </c>
      <c r="D32" s="112" t="s">
        <v>6</v>
      </c>
      <c r="E32" s="113">
        <v>1722</v>
      </c>
      <c r="F32" s="113">
        <v>17143</v>
      </c>
      <c r="G32" s="112">
        <v>-0.9</v>
      </c>
      <c r="H32" s="111"/>
      <c r="M32" s="111"/>
      <c r="N32" s="111"/>
    </row>
    <row r="33" spans="1:14" ht="12.75" thickBot="1" x14ac:dyDescent="0.3">
      <c r="A33" s="108" t="s">
        <v>130</v>
      </c>
      <c r="B33" s="114">
        <v>0</v>
      </c>
      <c r="C33" s="114">
        <v>0</v>
      </c>
      <c r="D33" s="115" t="s">
        <v>6</v>
      </c>
      <c r="E33" s="114">
        <v>0</v>
      </c>
      <c r="F33" s="114">
        <v>0</v>
      </c>
      <c r="G33" s="115" t="s">
        <v>6</v>
      </c>
      <c r="M33" s="111"/>
      <c r="N33" s="111"/>
    </row>
    <row r="34" spans="1:14" ht="12.75" thickBot="1" x14ac:dyDescent="0.3">
      <c r="A34" s="109" t="s">
        <v>512</v>
      </c>
      <c r="B34" s="113">
        <v>-1187</v>
      </c>
      <c r="C34" s="113">
        <v>10592</v>
      </c>
      <c r="D34" s="112" t="s">
        <v>6</v>
      </c>
      <c r="E34" s="113">
        <v>1722</v>
      </c>
      <c r="F34" s="113">
        <v>17143</v>
      </c>
      <c r="G34" s="112">
        <v>-0.9</v>
      </c>
      <c r="H34" s="111"/>
      <c r="M34" s="111"/>
      <c r="N34" s="111"/>
    </row>
    <row r="35" spans="1:14" ht="12.75" thickBot="1" x14ac:dyDescent="0.3">
      <c r="A35" s="118" t="s">
        <v>131</v>
      </c>
      <c r="B35" s="113"/>
      <c r="C35" s="113"/>
      <c r="D35" s="112"/>
      <c r="E35" s="113"/>
      <c r="F35" s="113"/>
      <c r="G35" s="112"/>
      <c r="J35" s="111"/>
      <c r="K35" s="111"/>
      <c r="L35" s="111"/>
      <c r="M35" s="111"/>
      <c r="N35" s="111"/>
    </row>
    <row r="36" spans="1:14" ht="12.75" thickBot="1" x14ac:dyDescent="0.3">
      <c r="A36" s="105" t="s">
        <v>132</v>
      </c>
      <c r="B36" s="116">
        <v>-1679</v>
      </c>
      <c r="C36" s="116">
        <v>9888</v>
      </c>
      <c r="D36" s="117" t="s">
        <v>6</v>
      </c>
      <c r="E36" s="116">
        <v>792</v>
      </c>
      <c r="F36" s="116">
        <v>15991</v>
      </c>
      <c r="G36" s="117">
        <v>-0.95</v>
      </c>
      <c r="H36" s="111"/>
      <c r="J36" s="111"/>
      <c r="K36" s="111"/>
      <c r="L36" s="111"/>
      <c r="M36" s="111"/>
      <c r="N36" s="111"/>
    </row>
    <row r="37" spans="1:14" ht="12.75" thickBot="1" x14ac:dyDescent="0.3">
      <c r="A37" s="105" t="s">
        <v>133</v>
      </c>
      <c r="B37" s="116">
        <v>492</v>
      </c>
      <c r="C37" s="116">
        <v>704</v>
      </c>
      <c r="D37" s="117">
        <v>-0.30099999999999999</v>
      </c>
      <c r="E37" s="116">
        <v>930</v>
      </c>
      <c r="F37" s="116">
        <v>1152</v>
      </c>
      <c r="G37" s="117">
        <v>-0.193</v>
      </c>
      <c r="J37" s="111"/>
      <c r="K37" s="111"/>
      <c r="L37" s="111"/>
      <c r="M37" s="111"/>
      <c r="N37" s="111"/>
    </row>
    <row r="38" spans="1:14" ht="12.75" thickBot="1" x14ac:dyDescent="0.3">
      <c r="A38" s="92"/>
      <c r="B38" s="110"/>
      <c r="C38" s="110"/>
      <c r="D38" s="110"/>
      <c r="E38" s="110"/>
      <c r="F38" s="110"/>
      <c r="G38" s="110"/>
      <c r="J38" s="111"/>
      <c r="K38" s="111"/>
      <c r="L38" s="111"/>
      <c r="M38" s="111"/>
      <c r="N38" s="111"/>
    </row>
    <row r="39" spans="1:14" ht="12.75" thickBot="1" x14ac:dyDescent="0.3">
      <c r="A39" s="109" t="s">
        <v>513</v>
      </c>
      <c r="B39" s="113">
        <v>-939</v>
      </c>
      <c r="C39" s="113">
        <v>10513</v>
      </c>
      <c r="D39" s="120" t="s">
        <v>6</v>
      </c>
      <c r="E39" s="113">
        <v>2078</v>
      </c>
      <c r="F39" s="113">
        <v>17156</v>
      </c>
      <c r="G39" s="120">
        <v>-0.879</v>
      </c>
      <c r="H39" s="111"/>
      <c r="J39" s="111"/>
      <c r="K39" s="111"/>
      <c r="L39" s="111"/>
      <c r="M39" s="111"/>
      <c r="N39" s="111"/>
    </row>
    <row r="40" spans="1:14" ht="12.75" thickBot="1" x14ac:dyDescent="0.3">
      <c r="A40" s="118" t="s">
        <v>131</v>
      </c>
      <c r="B40" s="121"/>
      <c r="C40" s="121"/>
      <c r="D40" s="122"/>
      <c r="E40" s="121"/>
      <c r="F40" s="121"/>
      <c r="G40" s="122"/>
      <c r="J40" s="111"/>
      <c r="K40" s="111"/>
      <c r="L40" s="111"/>
      <c r="M40" s="111"/>
      <c r="N40" s="111"/>
    </row>
    <row r="41" spans="1:14" ht="12.75" thickBot="1" x14ac:dyDescent="0.3">
      <c r="A41" s="105" t="s">
        <v>132</v>
      </c>
      <c r="B41" s="194">
        <v>-1431</v>
      </c>
      <c r="C41" s="194">
        <v>9809</v>
      </c>
      <c r="D41" s="195" t="s">
        <v>6</v>
      </c>
      <c r="E41" s="194">
        <v>1148</v>
      </c>
      <c r="F41" s="194">
        <v>16004</v>
      </c>
      <c r="G41" s="195">
        <v>-0.92800000000000005</v>
      </c>
      <c r="H41" s="111"/>
      <c r="J41" s="111"/>
      <c r="K41" s="111"/>
      <c r="L41" s="111"/>
      <c r="M41" s="111"/>
      <c r="N41" s="111"/>
    </row>
    <row r="42" spans="1:14" ht="12.75" thickBot="1" x14ac:dyDescent="0.3">
      <c r="A42" s="105" t="s">
        <v>133</v>
      </c>
      <c r="B42" s="194">
        <v>492</v>
      </c>
      <c r="C42" s="194">
        <v>704</v>
      </c>
      <c r="D42" s="195">
        <v>-0.30099999999999999</v>
      </c>
      <c r="E42" s="194">
        <v>930</v>
      </c>
      <c r="F42" s="194">
        <v>1152</v>
      </c>
      <c r="G42" s="195">
        <v>-0.193</v>
      </c>
      <c r="J42" s="111"/>
      <c r="K42" s="111"/>
      <c r="L42" s="111"/>
      <c r="M42" s="111"/>
      <c r="N42" s="111"/>
    </row>
    <row r="43" spans="1:14" x14ac:dyDescent="0.25">
      <c r="B43" s="100"/>
      <c r="C43" s="100"/>
      <c r="D43" s="100"/>
      <c r="E43" s="161"/>
    </row>
    <row r="44" spans="1:14" x14ac:dyDescent="0.25">
      <c r="B44" s="100"/>
      <c r="C44" s="100"/>
      <c r="D44" s="100"/>
      <c r="E44" s="161"/>
    </row>
    <row r="45" spans="1:14" x14ac:dyDescent="0.25">
      <c r="A45" s="97" t="s">
        <v>51</v>
      </c>
      <c r="B45" s="96"/>
      <c r="C45" s="96"/>
      <c r="D45" s="96"/>
      <c r="E45" s="96"/>
      <c r="F45" s="96"/>
      <c r="G45" s="96"/>
    </row>
    <row r="46" spans="1:14" ht="12.75" thickBot="1" x14ac:dyDescent="0.3">
      <c r="A46" s="105" t="s">
        <v>0</v>
      </c>
      <c r="B46" s="106" t="s">
        <v>450</v>
      </c>
      <c r="C46" s="106" t="s">
        <v>451</v>
      </c>
      <c r="D46" s="112" t="s">
        <v>5</v>
      </c>
      <c r="E46" s="106" t="s">
        <v>452</v>
      </c>
      <c r="F46" s="106" t="s">
        <v>453</v>
      </c>
      <c r="G46" s="112" t="s">
        <v>5</v>
      </c>
    </row>
    <row r="47" spans="1:14" ht="12.75" thickBot="1" x14ac:dyDescent="0.3">
      <c r="A47" s="109" t="s">
        <v>270</v>
      </c>
      <c r="B47" s="121"/>
      <c r="C47" s="121"/>
      <c r="D47" s="121"/>
      <c r="E47" s="121"/>
      <c r="F47" s="121"/>
      <c r="G47" s="121"/>
    </row>
    <row r="48" spans="1:14" ht="12.75" thickBot="1" x14ac:dyDescent="0.3">
      <c r="A48" s="108" t="s">
        <v>134</v>
      </c>
      <c r="B48" s="114">
        <v>74086</v>
      </c>
      <c r="C48" s="114">
        <v>70682</v>
      </c>
      <c r="D48" s="115">
        <v>4.8000000000000001E-2</v>
      </c>
      <c r="E48" s="114">
        <v>151501</v>
      </c>
      <c r="F48" s="114">
        <v>129214</v>
      </c>
      <c r="G48" s="115">
        <v>0.17199999999999999</v>
      </c>
      <c r="I48" s="392"/>
      <c r="J48" s="393"/>
      <c r="K48" s="393"/>
      <c r="L48" s="392"/>
      <c r="M48" s="111"/>
      <c r="N48" s="111"/>
    </row>
    <row r="49" spans="1:14" ht="12.75" thickBot="1" x14ac:dyDescent="0.3">
      <c r="A49" s="108" t="s">
        <v>135</v>
      </c>
      <c r="B49" s="114">
        <v>-49855</v>
      </c>
      <c r="C49" s="114">
        <v>-42134</v>
      </c>
      <c r="D49" s="115">
        <v>0.183</v>
      </c>
      <c r="E49" s="114">
        <v>-102263</v>
      </c>
      <c r="F49" s="114">
        <v>-85789</v>
      </c>
      <c r="G49" s="115">
        <v>0.192</v>
      </c>
      <c r="I49" s="392"/>
      <c r="J49" s="393"/>
      <c r="K49" s="393"/>
      <c r="L49" s="392"/>
      <c r="M49" s="111"/>
      <c r="N49" s="111"/>
    </row>
    <row r="50" spans="1:14" ht="12.75" thickBot="1" x14ac:dyDescent="0.3">
      <c r="A50" s="109" t="s">
        <v>136</v>
      </c>
      <c r="B50" s="113">
        <v>24231</v>
      </c>
      <c r="C50" s="113">
        <v>28548</v>
      </c>
      <c r="D50" s="112">
        <v>-0.151</v>
      </c>
      <c r="E50" s="113">
        <v>49238</v>
      </c>
      <c r="F50" s="113">
        <v>43425</v>
      </c>
      <c r="G50" s="112">
        <v>0.13400000000000001</v>
      </c>
      <c r="H50" s="111"/>
      <c r="I50" s="392"/>
      <c r="J50" s="393"/>
      <c r="K50" s="393"/>
      <c r="L50" s="392"/>
      <c r="M50" s="111"/>
      <c r="N50" s="111"/>
    </row>
    <row r="51" spans="1:14" ht="12.75" thickBot="1" x14ac:dyDescent="0.3">
      <c r="A51" s="108" t="s">
        <v>137</v>
      </c>
      <c r="B51" s="114">
        <v>-12642</v>
      </c>
      <c r="C51" s="114">
        <v>-8949</v>
      </c>
      <c r="D51" s="115">
        <v>0.41299999999999998</v>
      </c>
      <c r="E51" s="114">
        <v>-21109</v>
      </c>
      <c r="F51" s="114">
        <v>-15831</v>
      </c>
      <c r="G51" s="115">
        <v>0.33300000000000002</v>
      </c>
      <c r="I51" s="392"/>
      <c r="J51" s="393"/>
      <c r="K51" s="393"/>
      <c r="L51" s="392"/>
      <c r="M51" s="111"/>
      <c r="N51" s="111"/>
    </row>
    <row r="52" spans="1:14" ht="12.75" thickBot="1" x14ac:dyDescent="0.3">
      <c r="A52" s="108" t="s">
        <v>138</v>
      </c>
      <c r="B52" s="114">
        <v>-6577</v>
      </c>
      <c r="C52" s="114">
        <v>-3708</v>
      </c>
      <c r="D52" s="115">
        <v>0.77400000000000002</v>
      </c>
      <c r="E52" s="114">
        <v>-11665</v>
      </c>
      <c r="F52" s="114">
        <v>-6982</v>
      </c>
      <c r="G52" s="115">
        <v>0.67100000000000004</v>
      </c>
      <c r="I52" s="392"/>
      <c r="J52" s="393"/>
      <c r="K52" s="393"/>
      <c r="L52" s="392"/>
      <c r="M52" s="111"/>
      <c r="N52" s="111"/>
    </row>
    <row r="53" spans="1:14" ht="12.75" thickBot="1" x14ac:dyDescent="0.3">
      <c r="A53" s="105" t="s">
        <v>139</v>
      </c>
      <c r="B53" s="116">
        <v>-6776</v>
      </c>
      <c r="C53" s="116">
        <v>-3829</v>
      </c>
      <c r="D53" s="117">
        <v>0.77</v>
      </c>
      <c r="E53" s="116">
        <v>-12267</v>
      </c>
      <c r="F53" s="116">
        <v>-7366</v>
      </c>
      <c r="G53" s="117">
        <v>0.66500000000000004</v>
      </c>
      <c r="I53" s="392"/>
      <c r="J53" s="393"/>
      <c r="K53" s="393"/>
      <c r="L53" s="392"/>
      <c r="M53" s="111"/>
      <c r="N53" s="111"/>
    </row>
    <row r="54" spans="1:14" ht="12.75" thickBot="1" x14ac:dyDescent="0.3">
      <c r="A54" s="108" t="s">
        <v>140</v>
      </c>
      <c r="B54" s="114">
        <v>-768</v>
      </c>
      <c r="C54" s="114">
        <v>-875</v>
      </c>
      <c r="D54" s="115">
        <v>-0.122</v>
      </c>
      <c r="E54" s="114">
        <v>-1210</v>
      </c>
      <c r="F54" s="114">
        <v>-1383</v>
      </c>
      <c r="G54" s="115">
        <v>-0.125</v>
      </c>
      <c r="I54" s="392"/>
      <c r="J54" s="393"/>
      <c r="K54" s="393"/>
      <c r="L54" s="392"/>
      <c r="M54" s="111"/>
      <c r="N54" s="111"/>
    </row>
    <row r="55" spans="1:14" ht="12.75" thickBot="1" x14ac:dyDescent="0.3">
      <c r="A55" s="109" t="s">
        <v>141</v>
      </c>
      <c r="B55" s="113">
        <v>4244</v>
      </c>
      <c r="C55" s="113">
        <v>15016</v>
      </c>
      <c r="D55" s="112">
        <v>-0.71699999999999997</v>
      </c>
      <c r="E55" s="113">
        <v>15254</v>
      </c>
      <c r="F55" s="113">
        <v>19229</v>
      </c>
      <c r="G55" s="112">
        <v>-0.20699999999999999</v>
      </c>
      <c r="H55" s="111"/>
      <c r="I55" s="392"/>
      <c r="J55" s="393"/>
      <c r="K55" s="393"/>
      <c r="L55" s="392"/>
      <c r="M55" s="111"/>
      <c r="N55" s="111"/>
    </row>
    <row r="56" spans="1:14" ht="12.75" thickBot="1" x14ac:dyDescent="0.3">
      <c r="A56" s="108" t="s">
        <v>113</v>
      </c>
      <c r="B56" s="114">
        <v>-18</v>
      </c>
      <c r="C56" s="114">
        <v>-40</v>
      </c>
      <c r="D56" s="115">
        <v>-0.55000000000000004</v>
      </c>
      <c r="E56" s="114">
        <v>-36</v>
      </c>
      <c r="F56" s="114">
        <v>-46</v>
      </c>
      <c r="G56" s="115">
        <v>-0.217</v>
      </c>
      <c r="I56" s="392"/>
      <c r="J56" s="393"/>
      <c r="K56" s="393"/>
      <c r="L56" s="392"/>
      <c r="M56" s="111"/>
      <c r="N56" s="111"/>
    </row>
    <row r="57" spans="1:14" ht="12.75" thickBot="1" x14ac:dyDescent="0.3">
      <c r="A57" s="109" t="s">
        <v>71</v>
      </c>
      <c r="B57" s="113">
        <v>4226</v>
      </c>
      <c r="C57" s="113">
        <v>14976</v>
      </c>
      <c r="D57" s="112">
        <v>-0.71799999999999997</v>
      </c>
      <c r="E57" s="113">
        <v>15218</v>
      </c>
      <c r="F57" s="113">
        <v>19183</v>
      </c>
      <c r="G57" s="112">
        <v>-0.20699999999999999</v>
      </c>
      <c r="H57" s="111"/>
      <c r="I57" s="392"/>
      <c r="J57" s="393"/>
      <c r="K57" s="393"/>
      <c r="L57" s="392"/>
      <c r="M57" s="111"/>
      <c r="N57" s="111"/>
    </row>
    <row r="58" spans="1:14" ht="12.75" thickBot="1" x14ac:dyDescent="0.3">
      <c r="A58" s="109" t="s">
        <v>142</v>
      </c>
      <c r="B58" s="113">
        <v>4027</v>
      </c>
      <c r="C58" s="113">
        <v>14855</v>
      </c>
      <c r="D58" s="112">
        <v>-0.72899999999999998</v>
      </c>
      <c r="E58" s="113">
        <v>14616</v>
      </c>
      <c r="F58" s="113">
        <v>18799</v>
      </c>
      <c r="G58" s="112">
        <v>-0.223</v>
      </c>
      <c r="H58" s="111"/>
      <c r="I58" s="392"/>
      <c r="J58" s="393"/>
      <c r="K58" s="393"/>
      <c r="L58" s="392"/>
      <c r="M58" s="111"/>
      <c r="N58" s="111"/>
    </row>
    <row r="59" spans="1:14" ht="12.75" thickBot="1" x14ac:dyDescent="0.3">
      <c r="A59" s="108"/>
      <c r="B59" s="114"/>
      <c r="C59" s="114"/>
      <c r="D59" s="115"/>
      <c r="E59" s="114"/>
      <c r="F59" s="114"/>
      <c r="G59" s="115"/>
      <c r="I59" s="394"/>
      <c r="J59" s="394"/>
      <c r="K59" s="394"/>
      <c r="L59" s="394"/>
    </row>
    <row r="60" spans="1:14" ht="12.75" thickBot="1" x14ac:dyDescent="0.3">
      <c r="A60" s="109" t="s">
        <v>269</v>
      </c>
      <c r="B60" s="114"/>
      <c r="C60" s="114"/>
      <c r="D60" s="115"/>
      <c r="E60" s="114"/>
      <c r="F60" s="114"/>
      <c r="G60" s="115"/>
      <c r="I60" s="394"/>
      <c r="J60" s="394"/>
      <c r="K60" s="394"/>
      <c r="L60" s="394"/>
    </row>
    <row r="61" spans="1:14" ht="12.75" thickBot="1" x14ac:dyDescent="0.3">
      <c r="A61" s="108" t="s">
        <v>143</v>
      </c>
      <c r="B61" s="114">
        <v>-5293</v>
      </c>
      <c r="C61" s="114">
        <v>-6647</v>
      </c>
      <c r="D61" s="115">
        <v>-0.20399999999999999</v>
      </c>
      <c r="E61" s="114">
        <v>-9089</v>
      </c>
      <c r="F61" s="114">
        <v>-10925</v>
      </c>
      <c r="G61" s="115">
        <v>-0.16800000000000001</v>
      </c>
      <c r="I61" s="392"/>
      <c r="J61" s="393"/>
      <c r="K61" s="393"/>
      <c r="L61" s="392"/>
      <c r="M61" s="111"/>
      <c r="N61" s="111"/>
    </row>
    <row r="62" spans="1:14" ht="12.75" thickBot="1" x14ac:dyDescent="0.3">
      <c r="A62" s="108" t="s">
        <v>262</v>
      </c>
      <c r="B62" s="114">
        <v>0</v>
      </c>
      <c r="C62" s="114">
        <v>0</v>
      </c>
      <c r="D62" s="115" t="s">
        <v>6</v>
      </c>
      <c r="E62" s="114">
        <v>0</v>
      </c>
      <c r="F62" s="114">
        <v>-6218</v>
      </c>
      <c r="G62" s="115" t="s">
        <v>6</v>
      </c>
      <c r="I62" s="254"/>
      <c r="J62" s="393"/>
      <c r="K62" s="393"/>
      <c r="L62" s="254"/>
      <c r="M62" s="111"/>
      <c r="N62" s="111"/>
    </row>
    <row r="63" spans="1:14" ht="12.75" thickBot="1" x14ac:dyDescent="0.3">
      <c r="A63" s="108" t="s">
        <v>144</v>
      </c>
      <c r="B63" s="114">
        <v>765</v>
      </c>
      <c r="C63" s="114">
        <v>2655</v>
      </c>
      <c r="D63" s="115">
        <v>-0.71199999999999997</v>
      </c>
      <c r="E63" s="114">
        <v>1681</v>
      </c>
      <c r="F63" s="114">
        <v>2960</v>
      </c>
      <c r="G63" s="115">
        <v>-0.432</v>
      </c>
      <c r="I63" s="392"/>
      <c r="J63" s="393"/>
      <c r="K63" s="393"/>
      <c r="L63" s="392"/>
      <c r="M63" s="111"/>
      <c r="N63" s="111"/>
    </row>
    <row r="64" spans="1:14" ht="12.75" thickBot="1" x14ac:dyDescent="0.3">
      <c r="A64" s="108" t="s">
        <v>294</v>
      </c>
      <c r="B64" s="114">
        <v>6903</v>
      </c>
      <c r="C64" s="114">
        <v>0</v>
      </c>
      <c r="D64" s="115" t="s">
        <v>6</v>
      </c>
      <c r="E64" s="114">
        <v>8721</v>
      </c>
      <c r="F64" s="114">
        <v>0</v>
      </c>
      <c r="G64" s="115" t="s">
        <v>6</v>
      </c>
      <c r="I64" s="254"/>
      <c r="J64" s="393"/>
      <c r="K64" s="393"/>
      <c r="L64" s="254"/>
      <c r="M64" s="111"/>
      <c r="N64" s="111"/>
    </row>
    <row r="65" spans="1:14" ht="12.75" thickBot="1" x14ac:dyDescent="0.3">
      <c r="A65" s="108" t="s">
        <v>295</v>
      </c>
      <c r="B65" s="114">
        <v>2817</v>
      </c>
      <c r="C65" s="114">
        <v>12137</v>
      </c>
      <c r="D65" s="115">
        <v>-0.76800000000000002</v>
      </c>
      <c r="E65" s="114">
        <v>999</v>
      </c>
      <c r="F65" s="114">
        <v>18441</v>
      </c>
      <c r="G65" s="115">
        <v>-0.94599999999999995</v>
      </c>
      <c r="I65" s="392"/>
      <c r="J65" s="393"/>
      <c r="K65" s="393"/>
      <c r="L65" s="392"/>
      <c r="M65" s="111"/>
      <c r="N65" s="111"/>
    </row>
    <row r="66" spans="1:14" ht="12.75" thickBot="1" x14ac:dyDescent="0.3">
      <c r="A66" s="109" t="s">
        <v>267</v>
      </c>
      <c r="B66" s="113">
        <v>5192</v>
      </c>
      <c r="C66" s="113">
        <v>8145</v>
      </c>
      <c r="D66" s="112">
        <v>-0.36299999999999999</v>
      </c>
      <c r="E66" s="113">
        <v>2312</v>
      </c>
      <c r="F66" s="113">
        <v>4258</v>
      </c>
      <c r="G66" s="112">
        <v>-0.45700000000000002</v>
      </c>
      <c r="H66" s="111"/>
      <c r="I66" s="392"/>
      <c r="J66" s="393"/>
      <c r="K66" s="393"/>
      <c r="L66" s="392"/>
      <c r="M66" s="111"/>
      <c r="N66" s="111"/>
    </row>
    <row r="67" spans="1:14" ht="12.75" thickBot="1" x14ac:dyDescent="0.3">
      <c r="A67" s="109"/>
      <c r="B67" s="113"/>
      <c r="C67" s="113"/>
      <c r="D67" s="112"/>
      <c r="E67" s="113"/>
      <c r="F67" s="113"/>
      <c r="G67" s="112"/>
      <c r="I67" s="394"/>
      <c r="J67" s="394"/>
      <c r="K67" s="394"/>
      <c r="L67" s="394"/>
    </row>
    <row r="68" spans="1:14" ht="12.75" thickBot="1" x14ac:dyDescent="0.3">
      <c r="A68" s="109" t="s">
        <v>268</v>
      </c>
      <c r="B68" s="113"/>
      <c r="C68" s="113"/>
      <c r="D68" s="112"/>
      <c r="E68" s="113"/>
      <c r="F68" s="113"/>
      <c r="G68" s="112"/>
      <c r="I68" s="394"/>
      <c r="J68" s="394"/>
      <c r="K68" s="394"/>
      <c r="L68" s="394"/>
    </row>
    <row r="69" spans="1:14" ht="12.75" thickBot="1" x14ac:dyDescent="0.3">
      <c r="A69" s="108" t="s">
        <v>162</v>
      </c>
      <c r="B69" s="114">
        <v>0</v>
      </c>
      <c r="C69" s="114">
        <v>-16</v>
      </c>
      <c r="D69" s="115" t="s">
        <v>6</v>
      </c>
      <c r="E69" s="114">
        <v>-1606</v>
      </c>
      <c r="F69" s="114">
        <v>-211</v>
      </c>
      <c r="G69" s="115" t="s">
        <v>6</v>
      </c>
      <c r="I69" s="254"/>
      <c r="J69" s="393"/>
      <c r="K69" s="393"/>
      <c r="L69" s="254"/>
      <c r="M69" s="111"/>
      <c r="N69" s="111"/>
    </row>
    <row r="70" spans="1:14" ht="12.75" thickBot="1" x14ac:dyDescent="0.3">
      <c r="A70" s="108" t="s">
        <v>79</v>
      </c>
      <c r="B70" s="114">
        <v>-47</v>
      </c>
      <c r="C70" s="114">
        <v>0</v>
      </c>
      <c r="D70" s="115" t="s">
        <v>6</v>
      </c>
      <c r="E70" s="114">
        <v>-821</v>
      </c>
      <c r="F70" s="114">
        <v>-5020</v>
      </c>
      <c r="G70" s="115">
        <v>-0.83599999999999997</v>
      </c>
      <c r="I70" s="254"/>
      <c r="J70" s="393"/>
      <c r="K70" s="393"/>
      <c r="L70" s="392"/>
      <c r="M70" s="111"/>
      <c r="N70" s="111"/>
    </row>
    <row r="71" spans="1:14" ht="12.75" thickBot="1" x14ac:dyDescent="0.3">
      <c r="A71" s="108" t="s">
        <v>115</v>
      </c>
      <c r="B71" s="114">
        <v>-104</v>
      </c>
      <c r="C71" s="114">
        <v>-77</v>
      </c>
      <c r="D71" s="115">
        <v>0.35099999999999998</v>
      </c>
      <c r="E71" s="114">
        <v>-468</v>
      </c>
      <c r="F71" s="114">
        <v>-293</v>
      </c>
      <c r="G71" s="115">
        <v>0.59699999999999998</v>
      </c>
      <c r="I71" s="392"/>
      <c r="J71" s="393"/>
      <c r="K71" s="393"/>
      <c r="L71" s="392"/>
      <c r="M71" s="111"/>
      <c r="N71" s="111"/>
    </row>
    <row r="72" spans="1:14" ht="12.75" thickBot="1" x14ac:dyDescent="0.3">
      <c r="A72" s="108" t="s">
        <v>145</v>
      </c>
      <c r="B72" s="114">
        <v>-95</v>
      </c>
      <c r="C72" s="114">
        <v>-44</v>
      </c>
      <c r="D72" s="115" t="s">
        <v>6</v>
      </c>
      <c r="E72" s="114">
        <v>-134</v>
      </c>
      <c r="F72" s="114">
        <v>-91</v>
      </c>
      <c r="G72" s="115">
        <v>0.47299999999999998</v>
      </c>
      <c r="I72" s="254"/>
      <c r="J72" s="393"/>
      <c r="K72" s="393"/>
      <c r="L72" s="392"/>
      <c r="M72" s="111"/>
      <c r="N72" s="111"/>
    </row>
    <row r="73" spans="1:14" ht="12.75" thickBot="1" x14ac:dyDescent="0.3">
      <c r="A73" s="108" t="s">
        <v>146</v>
      </c>
      <c r="B73" s="114">
        <v>-22066</v>
      </c>
      <c r="C73" s="114">
        <v>-22150</v>
      </c>
      <c r="D73" s="115">
        <v>-4.0000000000000001E-3</v>
      </c>
      <c r="E73" s="114">
        <v>-33198</v>
      </c>
      <c r="F73" s="114">
        <v>-23709</v>
      </c>
      <c r="G73" s="115">
        <v>0.4</v>
      </c>
      <c r="I73" s="392"/>
      <c r="J73" s="393"/>
      <c r="K73" s="393"/>
      <c r="L73" s="392"/>
      <c r="M73" s="111"/>
      <c r="N73" s="111"/>
    </row>
    <row r="74" spans="1:14" ht="12.75" thickBot="1" x14ac:dyDescent="0.3">
      <c r="A74" s="108" t="s">
        <v>147</v>
      </c>
      <c r="B74" s="114">
        <v>-3457</v>
      </c>
      <c r="C74" s="114">
        <v>-6108</v>
      </c>
      <c r="D74" s="115">
        <v>-0.434</v>
      </c>
      <c r="E74" s="114">
        <v>-10274</v>
      </c>
      <c r="F74" s="114">
        <v>-15716</v>
      </c>
      <c r="G74" s="115">
        <v>-0.34599999999999997</v>
      </c>
      <c r="I74" s="392"/>
      <c r="J74" s="393"/>
      <c r="K74" s="393"/>
      <c r="L74" s="392"/>
      <c r="M74" s="111"/>
      <c r="N74" s="111"/>
    </row>
    <row r="75" spans="1:14" ht="12.75" thickBot="1" x14ac:dyDescent="0.3">
      <c r="A75" s="109" t="s">
        <v>73</v>
      </c>
      <c r="B75" s="113">
        <v>-25769</v>
      </c>
      <c r="C75" s="113">
        <v>-28395</v>
      </c>
      <c r="D75" s="112">
        <v>-9.1999999999999998E-2</v>
      </c>
      <c r="E75" s="113">
        <v>-46501</v>
      </c>
      <c r="F75" s="113">
        <v>-45040</v>
      </c>
      <c r="G75" s="112">
        <v>3.2000000000000001E-2</v>
      </c>
      <c r="H75" s="111"/>
      <c r="I75" s="392"/>
      <c r="J75" s="393"/>
      <c r="K75" s="393"/>
      <c r="L75" s="392"/>
      <c r="M75" s="111"/>
      <c r="N75" s="111"/>
    </row>
    <row r="76" spans="1:14" ht="12.75" thickBot="1" x14ac:dyDescent="0.3">
      <c r="A76" s="109" t="s">
        <v>266</v>
      </c>
      <c r="B76" s="113">
        <v>-25570</v>
      </c>
      <c r="C76" s="113">
        <v>-28274</v>
      </c>
      <c r="D76" s="112">
        <v>-9.6000000000000002E-2</v>
      </c>
      <c r="E76" s="113">
        <v>-45899</v>
      </c>
      <c r="F76" s="113">
        <v>-44656</v>
      </c>
      <c r="G76" s="112">
        <v>2.8000000000000001E-2</v>
      </c>
      <c r="H76" s="111"/>
      <c r="I76" s="392"/>
      <c r="J76" s="393"/>
      <c r="K76" s="393"/>
      <c r="L76" s="392"/>
      <c r="M76" s="111"/>
      <c r="N76" s="111"/>
    </row>
    <row r="77" spans="1:14" ht="12.75" thickBot="1" x14ac:dyDescent="0.3">
      <c r="A77" s="108"/>
      <c r="B77" s="114"/>
      <c r="C77" s="114"/>
      <c r="D77" s="115"/>
      <c r="E77" s="114"/>
      <c r="F77" s="114"/>
      <c r="G77" s="115"/>
      <c r="I77" s="394"/>
      <c r="J77" s="394"/>
      <c r="K77" s="394"/>
      <c r="L77" s="394"/>
    </row>
    <row r="78" spans="1:14" ht="12.75" thickBot="1" x14ac:dyDescent="0.3">
      <c r="A78" s="108" t="s">
        <v>41</v>
      </c>
      <c r="B78" s="114">
        <v>-1316</v>
      </c>
      <c r="C78" s="114">
        <v>-1974</v>
      </c>
      <c r="D78" s="115">
        <v>-0.33400000000000002</v>
      </c>
      <c r="E78" s="114">
        <v>-1202</v>
      </c>
      <c r="F78" s="114">
        <v>-1396</v>
      </c>
      <c r="G78" s="115">
        <v>-0.13800000000000001</v>
      </c>
      <c r="I78" s="392"/>
      <c r="J78" s="393"/>
      <c r="K78" s="393"/>
      <c r="L78" s="392"/>
      <c r="M78" s="111"/>
      <c r="N78" s="111"/>
    </row>
    <row r="79" spans="1:14" ht="12.75" thickBot="1" x14ac:dyDescent="0.3">
      <c r="A79" s="109" t="s">
        <v>108</v>
      </c>
      <c r="B79" s="113">
        <v>-17667</v>
      </c>
      <c r="C79" s="113">
        <v>-7248</v>
      </c>
      <c r="D79" s="124" t="s">
        <v>6</v>
      </c>
      <c r="E79" s="113">
        <v>-30173</v>
      </c>
      <c r="F79" s="113">
        <v>-22995</v>
      </c>
      <c r="G79" s="124">
        <v>0.312</v>
      </c>
      <c r="H79" s="111"/>
      <c r="I79" s="254"/>
      <c r="J79" s="393"/>
      <c r="K79" s="393"/>
      <c r="L79" s="392"/>
      <c r="M79" s="111"/>
      <c r="N79" s="111"/>
    </row>
    <row r="80" spans="1:14" ht="12.75" thickBot="1" x14ac:dyDescent="0.3">
      <c r="A80" s="109" t="s">
        <v>148</v>
      </c>
      <c r="B80" s="113">
        <v>33625</v>
      </c>
      <c r="C80" s="113">
        <v>71645</v>
      </c>
      <c r="D80" s="112">
        <v>-0.53100000000000003</v>
      </c>
      <c r="E80" s="113">
        <v>46131</v>
      </c>
      <c r="F80" s="113">
        <v>87392</v>
      </c>
      <c r="G80" s="112">
        <v>-0.47199999999999998</v>
      </c>
      <c r="I80" s="392"/>
      <c r="J80" s="394"/>
      <c r="K80" s="394"/>
      <c r="L80" s="392"/>
    </row>
    <row r="81" spans="1:14" ht="12.75" thickBot="1" x14ac:dyDescent="0.3">
      <c r="A81" s="109" t="s">
        <v>149</v>
      </c>
      <c r="B81" s="113">
        <v>15958</v>
      </c>
      <c r="C81" s="113">
        <v>64397</v>
      </c>
      <c r="D81" s="112">
        <v>-0.752</v>
      </c>
      <c r="E81" s="113">
        <v>15958</v>
      </c>
      <c r="F81" s="113">
        <v>64397</v>
      </c>
      <c r="G81" s="112">
        <v>-0.752</v>
      </c>
      <c r="H81" s="111"/>
      <c r="I81" s="392"/>
      <c r="J81" s="394"/>
      <c r="K81" s="394"/>
      <c r="L81" s="392"/>
    </row>
    <row r="82" spans="1:14" x14ac:dyDescent="0.25">
      <c r="D82" s="111"/>
      <c r="E82" s="98"/>
      <c r="F82" s="98"/>
      <c r="I82" s="394"/>
      <c r="J82" s="394"/>
      <c r="K82" s="394"/>
      <c r="L82" s="394"/>
    </row>
    <row r="83" spans="1:14" x14ac:dyDescent="0.25">
      <c r="B83" s="390"/>
      <c r="C83" s="390"/>
      <c r="D83" s="111"/>
      <c r="E83" s="390"/>
      <c r="F83" s="390"/>
      <c r="I83" s="394"/>
      <c r="J83" s="394"/>
      <c r="K83" s="394"/>
      <c r="L83" s="394"/>
    </row>
    <row r="84" spans="1:14" x14ac:dyDescent="0.25">
      <c r="A84" s="96" t="s">
        <v>62</v>
      </c>
      <c r="B84" s="96"/>
      <c r="C84" s="96"/>
      <c r="D84" s="96"/>
      <c r="E84" s="96"/>
      <c r="F84" s="96"/>
      <c r="I84" s="394"/>
      <c r="J84" s="394"/>
      <c r="K84" s="394"/>
      <c r="L84" s="394"/>
    </row>
    <row r="85" spans="1:14" ht="12.75" thickBot="1" x14ac:dyDescent="0.3">
      <c r="A85" s="105" t="s">
        <v>0</v>
      </c>
      <c r="B85" s="125" t="s">
        <v>441</v>
      </c>
      <c r="C85" s="125" t="s">
        <v>345</v>
      </c>
      <c r="D85" s="107" t="s">
        <v>5</v>
      </c>
      <c r="E85" s="125" t="s">
        <v>296</v>
      </c>
      <c r="F85" s="107" t="s">
        <v>5</v>
      </c>
      <c r="I85" s="394"/>
      <c r="J85" s="394"/>
      <c r="K85" s="394"/>
      <c r="L85" s="394"/>
    </row>
    <row r="86" spans="1:14" s="161" customFormat="1" ht="12.75" thickBot="1" x14ac:dyDescent="0.3">
      <c r="A86" s="108" t="s">
        <v>150</v>
      </c>
      <c r="B86" s="114">
        <v>15958</v>
      </c>
      <c r="C86" s="114">
        <v>33625</v>
      </c>
      <c r="D86" s="122">
        <v>-0.52500000000000002</v>
      </c>
      <c r="E86" s="114">
        <v>46131</v>
      </c>
      <c r="F86" s="122">
        <v>-0.65400000000000003</v>
      </c>
      <c r="G86" s="391"/>
      <c r="H86" s="396"/>
      <c r="I86" s="397"/>
      <c r="J86" s="396"/>
      <c r="K86" s="395"/>
      <c r="L86" s="395"/>
      <c r="M86" s="390"/>
      <c r="N86" s="390"/>
    </row>
    <row r="87" spans="1:14" s="161" customFormat="1" ht="12.75" thickBot="1" x14ac:dyDescent="0.3">
      <c r="A87" s="108" t="s">
        <v>298</v>
      </c>
      <c r="B87" s="114">
        <v>94162</v>
      </c>
      <c r="C87" s="114">
        <v>93326</v>
      </c>
      <c r="D87" s="122">
        <v>8.9999999999999993E-3</v>
      </c>
      <c r="E87" s="114">
        <v>94065</v>
      </c>
      <c r="F87" s="122">
        <v>1E-3</v>
      </c>
      <c r="G87" s="391"/>
      <c r="H87" s="396"/>
      <c r="I87" s="397"/>
      <c r="J87" s="396"/>
      <c r="K87" s="395"/>
      <c r="L87" s="395"/>
      <c r="M87" s="390"/>
      <c r="N87" s="390"/>
    </row>
    <row r="88" spans="1:14" s="161" customFormat="1" ht="12.75" thickBot="1" x14ac:dyDescent="0.3">
      <c r="A88" s="108" t="s">
        <v>152</v>
      </c>
      <c r="B88" s="114">
        <v>391443</v>
      </c>
      <c r="C88" s="114">
        <v>400755</v>
      </c>
      <c r="D88" s="122">
        <v>-2.3E-2</v>
      </c>
      <c r="E88" s="114">
        <v>403062</v>
      </c>
      <c r="F88" s="122">
        <v>-2.9000000000000001E-2</v>
      </c>
      <c r="G88" s="391"/>
      <c r="H88" s="396"/>
      <c r="I88" s="397"/>
      <c r="J88" s="396"/>
      <c r="K88" s="395"/>
      <c r="L88" s="395"/>
      <c r="M88" s="390"/>
      <c r="N88" s="390"/>
    </row>
    <row r="89" spans="1:14" s="161" customFormat="1" ht="12.75" thickBot="1" x14ac:dyDescent="0.3">
      <c r="A89" s="108" t="s">
        <v>153</v>
      </c>
      <c r="B89" s="114">
        <v>5182</v>
      </c>
      <c r="C89" s="114">
        <v>1757</v>
      </c>
      <c r="D89" s="122" t="s">
        <v>6</v>
      </c>
      <c r="E89" s="114">
        <v>2435</v>
      </c>
      <c r="F89" s="122" t="s">
        <v>6</v>
      </c>
      <c r="G89" s="100"/>
      <c r="H89" s="396"/>
      <c r="I89" s="397"/>
      <c r="J89" s="396"/>
      <c r="K89" s="395"/>
      <c r="L89" s="395"/>
      <c r="M89" s="390"/>
      <c r="N89" s="390"/>
    </row>
    <row r="90" spans="1:14" s="161" customFormat="1" ht="12.75" thickBot="1" x14ac:dyDescent="0.3">
      <c r="A90" s="108" t="s">
        <v>154</v>
      </c>
      <c r="B90" s="114">
        <v>51914</v>
      </c>
      <c r="C90" s="114">
        <v>54725</v>
      </c>
      <c r="D90" s="122">
        <v>-5.0999999999999997E-2</v>
      </c>
      <c r="E90" s="114">
        <v>54728</v>
      </c>
      <c r="F90" s="122">
        <v>-5.0999999999999997E-2</v>
      </c>
      <c r="G90" s="391"/>
      <c r="H90" s="396"/>
      <c r="I90" s="397"/>
      <c r="J90" s="396"/>
      <c r="K90" s="395"/>
      <c r="L90" s="395"/>
      <c r="M90" s="390"/>
      <c r="N90" s="390"/>
    </row>
    <row r="91" spans="1:14" s="161" customFormat="1" ht="12.75" thickBot="1" x14ac:dyDescent="0.3">
      <c r="A91" s="108" t="s">
        <v>155</v>
      </c>
      <c r="B91" s="114">
        <v>20105</v>
      </c>
      <c r="C91" s="114">
        <v>21792</v>
      </c>
      <c r="D91" s="122">
        <v>-7.6999999999999999E-2</v>
      </c>
      <c r="E91" s="114">
        <v>23869</v>
      </c>
      <c r="F91" s="122">
        <v>-0.158</v>
      </c>
      <c r="G91" s="391"/>
      <c r="H91" s="396"/>
      <c r="I91" s="397"/>
      <c r="J91" s="396"/>
      <c r="K91" s="395"/>
      <c r="L91" s="395"/>
      <c r="M91" s="390"/>
      <c r="N91" s="390"/>
    </row>
    <row r="92" spans="1:14" s="161" customFormat="1" ht="12.75" thickBot="1" x14ac:dyDescent="0.3">
      <c r="A92" s="108" t="s">
        <v>156</v>
      </c>
      <c r="B92" s="114">
        <v>5770</v>
      </c>
      <c r="C92" s="114">
        <v>6768</v>
      </c>
      <c r="D92" s="122">
        <v>-0.14699999999999999</v>
      </c>
      <c r="E92" s="114">
        <v>5317</v>
      </c>
      <c r="F92" s="122">
        <v>8.5000000000000006E-2</v>
      </c>
      <c r="G92" s="391"/>
      <c r="H92" s="396"/>
      <c r="I92" s="397"/>
      <c r="J92" s="396"/>
      <c r="K92" s="395"/>
      <c r="L92" s="395"/>
      <c r="M92" s="390"/>
      <c r="N92" s="390"/>
    </row>
    <row r="93" spans="1:14" s="161" customFormat="1" ht="12.75" thickBot="1" x14ac:dyDescent="0.3">
      <c r="A93" s="108" t="s">
        <v>157</v>
      </c>
      <c r="B93" s="114">
        <v>26068</v>
      </c>
      <c r="C93" s="114">
        <v>29493</v>
      </c>
      <c r="D93" s="122">
        <v>-0.11600000000000001</v>
      </c>
      <c r="E93" s="114">
        <v>28464</v>
      </c>
      <c r="F93" s="122">
        <v>-8.4000000000000005E-2</v>
      </c>
      <c r="G93" s="391"/>
      <c r="H93" s="396"/>
      <c r="I93" s="397"/>
      <c r="J93" s="396"/>
      <c r="K93" s="395"/>
      <c r="L93" s="395"/>
      <c r="M93" s="390"/>
      <c r="N93" s="390"/>
    </row>
    <row r="94" spans="1:14" s="161" customFormat="1" ht="12.75" thickBot="1" x14ac:dyDescent="0.3">
      <c r="A94" s="105" t="s">
        <v>299</v>
      </c>
      <c r="B94" s="116">
        <v>11120.446000000004</v>
      </c>
      <c r="C94" s="116">
        <v>12762.897120000003</v>
      </c>
      <c r="D94" s="123">
        <v>-0.129</v>
      </c>
      <c r="E94" s="116">
        <v>11678.14601</v>
      </c>
      <c r="F94" s="123">
        <v>-4.8000000000000001E-2</v>
      </c>
      <c r="G94" s="391"/>
      <c r="H94" s="396"/>
      <c r="I94" s="397"/>
      <c r="J94" s="396"/>
      <c r="K94" s="395"/>
      <c r="L94" s="395"/>
      <c r="M94" s="390"/>
      <c r="N94" s="390"/>
    </row>
    <row r="95" spans="1:14" s="161" customFormat="1" ht="12.75" thickBot="1" x14ac:dyDescent="0.3">
      <c r="A95" s="109" t="s">
        <v>219</v>
      </c>
      <c r="B95" s="113">
        <v>610602</v>
      </c>
      <c r="C95" s="113">
        <v>642241</v>
      </c>
      <c r="D95" s="120">
        <v>-4.9000000000000002E-2</v>
      </c>
      <c r="E95" s="113">
        <v>658071</v>
      </c>
      <c r="F95" s="120">
        <v>-7.1999999999999995E-2</v>
      </c>
      <c r="G95" s="391"/>
      <c r="H95" s="396"/>
      <c r="I95" s="397"/>
      <c r="J95" s="396"/>
      <c r="K95" s="395"/>
      <c r="L95" s="395"/>
      <c r="M95" s="390"/>
      <c r="N95" s="390"/>
    </row>
    <row r="96" spans="1:14" s="161" customFormat="1" ht="12.75" thickBot="1" x14ac:dyDescent="0.3">
      <c r="A96" s="108" t="s">
        <v>158</v>
      </c>
      <c r="B96" s="114">
        <v>185298</v>
      </c>
      <c r="C96" s="114">
        <v>210521</v>
      </c>
      <c r="D96" s="122">
        <v>-0.12</v>
      </c>
      <c r="E96" s="114">
        <v>223433</v>
      </c>
      <c r="F96" s="122">
        <v>-0.17100000000000001</v>
      </c>
      <c r="G96" s="391"/>
      <c r="H96" s="396"/>
      <c r="I96" s="397"/>
      <c r="J96" s="396"/>
      <c r="K96" s="395"/>
      <c r="L96" s="390"/>
      <c r="M96" s="390"/>
      <c r="N96" s="390"/>
    </row>
    <row r="97" spans="1:14" s="161" customFormat="1" ht="12.75" thickBot="1" x14ac:dyDescent="0.3">
      <c r="A97" s="108" t="s">
        <v>159</v>
      </c>
      <c r="B97" s="114">
        <v>24362</v>
      </c>
      <c r="C97" s="114">
        <v>26796</v>
      </c>
      <c r="D97" s="122">
        <v>-9.0999999999999998E-2</v>
      </c>
      <c r="E97" s="114">
        <v>33648</v>
      </c>
      <c r="F97" s="122">
        <v>-0.27600000000000002</v>
      </c>
      <c r="G97" s="391"/>
      <c r="H97" s="396"/>
      <c r="I97" s="397"/>
      <c r="J97" s="396"/>
      <c r="K97" s="395"/>
      <c r="L97" s="390"/>
      <c r="M97" s="390"/>
      <c r="N97" s="390"/>
    </row>
    <row r="98" spans="1:14" s="161" customFormat="1" ht="12.75" thickBot="1" x14ac:dyDescent="0.3">
      <c r="A98" s="108" t="s">
        <v>160</v>
      </c>
      <c r="B98" s="114">
        <v>37491.445999999996</v>
      </c>
      <c r="C98" s="114">
        <v>38059.89711999998</v>
      </c>
      <c r="D98" s="122">
        <v>-1.4999999999999999E-2</v>
      </c>
      <c r="E98" s="114">
        <v>36347.146010000026</v>
      </c>
      <c r="F98" s="122">
        <v>3.1E-2</v>
      </c>
      <c r="G98" s="391"/>
      <c r="H98" s="396"/>
      <c r="I98" s="397"/>
      <c r="J98" s="396"/>
      <c r="K98" s="395"/>
      <c r="L98" s="390"/>
      <c r="M98" s="390"/>
      <c r="N98" s="390"/>
    </row>
    <row r="99" spans="1:14" s="161" customFormat="1" ht="12.75" thickBot="1" x14ac:dyDescent="0.3">
      <c r="A99" s="109" t="s">
        <v>220</v>
      </c>
      <c r="B99" s="113">
        <v>247151.446</v>
      </c>
      <c r="C99" s="113">
        <v>275376.89711999998</v>
      </c>
      <c r="D99" s="120">
        <v>-0.10199999999999999</v>
      </c>
      <c r="E99" s="113">
        <v>293428.14601000003</v>
      </c>
      <c r="F99" s="120">
        <v>-0.158</v>
      </c>
      <c r="G99" s="391"/>
      <c r="H99" s="396"/>
      <c r="I99" s="397"/>
      <c r="J99" s="396"/>
      <c r="K99" s="395"/>
      <c r="L99" s="390"/>
      <c r="M99" s="390"/>
      <c r="N99" s="390"/>
    </row>
    <row r="100" spans="1:14" s="161" customFormat="1" ht="12.75" thickBot="1" x14ac:dyDescent="0.3">
      <c r="A100" s="109" t="s">
        <v>301</v>
      </c>
      <c r="B100" s="113">
        <v>363450.554</v>
      </c>
      <c r="C100" s="113">
        <v>366864.10288000002</v>
      </c>
      <c r="D100" s="120">
        <v>-8.9999999999999993E-3</v>
      </c>
      <c r="E100" s="113">
        <v>364642.85398999997</v>
      </c>
      <c r="F100" s="120">
        <v>-3.0000000000000001E-3</v>
      </c>
      <c r="G100" s="391"/>
      <c r="H100" s="396"/>
      <c r="I100" s="397"/>
      <c r="J100" s="396"/>
      <c r="K100" s="395"/>
      <c r="L100" s="390"/>
      <c r="M100" s="390"/>
      <c r="N100" s="390"/>
    </row>
    <row r="101" spans="1:14" s="161" customFormat="1" ht="12.75" thickBot="1" x14ac:dyDescent="0.3">
      <c r="A101" s="108" t="s">
        <v>355</v>
      </c>
      <c r="B101" s="114">
        <v>333877.554</v>
      </c>
      <c r="C101" s="114">
        <v>337774.10288000002</v>
      </c>
      <c r="D101" s="122">
        <v>-1.2E-2</v>
      </c>
      <c r="E101" s="114">
        <v>335972.85398999997</v>
      </c>
      <c r="F101" s="122">
        <v>-6.0000000000000001E-3</v>
      </c>
      <c r="G101" s="391"/>
      <c r="H101" s="396"/>
      <c r="I101" s="397"/>
      <c r="J101" s="396"/>
      <c r="K101" s="395"/>
      <c r="L101" s="390"/>
      <c r="M101" s="390"/>
      <c r="N101" s="390"/>
    </row>
    <row r="102" spans="1:14" s="161" customFormat="1" ht="12.75" thickBot="1" x14ac:dyDescent="0.3">
      <c r="A102" s="108" t="s">
        <v>356</v>
      </c>
      <c r="B102" s="114">
        <v>29573</v>
      </c>
      <c r="C102" s="114">
        <v>29090</v>
      </c>
      <c r="D102" s="122">
        <v>1.7000000000000001E-2</v>
      </c>
      <c r="E102" s="114">
        <v>28670</v>
      </c>
      <c r="F102" s="122">
        <v>3.1E-2</v>
      </c>
      <c r="G102" s="391"/>
      <c r="H102" s="396"/>
      <c r="I102" s="397"/>
      <c r="J102" s="396"/>
      <c r="K102" s="395"/>
      <c r="L102" s="390"/>
      <c r="M102" s="390"/>
      <c r="N102" s="390"/>
    </row>
    <row r="103" spans="1:14" s="161" customFormat="1" x14ac:dyDescent="0.25">
      <c r="A103" s="100"/>
      <c r="B103" s="100"/>
      <c r="C103" s="100"/>
      <c r="D103" s="100"/>
      <c r="G103" s="100"/>
      <c r="H103" s="100"/>
      <c r="I103" s="100"/>
      <c r="J103" s="100"/>
      <c r="K103" s="100"/>
    </row>
    <row r="104" spans="1:14" s="161" customFormat="1" x14ac:dyDescent="0.25">
      <c r="A104" s="100"/>
      <c r="B104" s="111"/>
      <c r="C104" s="111"/>
      <c r="D104" s="100"/>
      <c r="E104" s="111"/>
      <c r="G104" s="100"/>
      <c r="H104" s="100"/>
      <c r="I104" s="100"/>
      <c r="J104" s="100"/>
      <c r="K104" s="100"/>
    </row>
    <row r="105" spans="1:14" s="161" customFormat="1" x14ac:dyDescent="0.25">
      <c r="A105" s="100"/>
      <c r="B105" s="389"/>
      <c r="C105" s="389"/>
      <c r="D105" s="100"/>
      <c r="E105" s="389"/>
      <c r="G105" s="100"/>
      <c r="H105" s="100"/>
      <c r="I105" s="100"/>
      <c r="J105" s="100"/>
      <c r="K105" s="100"/>
    </row>
    <row r="106" spans="1:14" s="161" customFormat="1" x14ac:dyDescent="0.25">
      <c r="A106" s="100"/>
      <c r="B106" s="111"/>
      <c r="C106" s="111"/>
      <c r="D106" s="100"/>
      <c r="G106" s="100"/>
      <c r="H106" s="100"/>
      <c r="I106" s="100"/>
      <c r="J106" s="100"/>
      <c r="K106" s="100"/>
    </row>
    <row r="107" spans="1:14" s="161" customFormat="1" x14ac:dyDescent="0.25">
      <c r="A107" s="100"/>
      <c r="B107" s="111"/>
      <c r="C107" s="100"/>
      <c r="D107" s="100"/>
      <c r="G107" s="100"/>
      <c r="H107" s="100"/>
      <c r="I107" s="100"/>
      <c r="J107" s="100"/>
      <c r="K107" s="100"/>
    </row>
    <row r="108" spans="1:14" s="161" customFormat="1" x14ac:dyDescent="0.25">
      <c r="A108" s="100"/>
      <c r="B108" s="100"/>
      <c r="C108" s="100"/>
      <c r="D108" s="100"/>
      <c r="G108" s="100"/>
      <c r="H108" s="100"/>
      <c r="I108" s="100"/>
      <c r="J108" s="100"/>
      <c r="K108" s="100"/>
    </row>
    <row r="109" spans="1:14" s="161" customFormat="1" x14ac:dyDescent="0.25">
      <c r="A109" s="100"/>
      <c r="B109" s="100"/>
      <c r="C109" s="100"/>
      <c r="D109" s="100"/>
      <c r="G109" s="100"/>
      <c r="H109" s="100"/>
      <c r="I109" s="100"/>
      <c r="J109" s="100"/>
      <c r="K109" s="100"/>
    </row>
    <row r="110" spans="1:14" s="161" customFormat="1" x14ac:dyDescent="0.25">
      <c r="A110" s="100"/>
      <c r="B110" s="100"/>
      <c r="C110" s="100"/>
      <c r="D110" s="100"/>
      <c r="G110" s="100"/>
      <c r="H110" s="100"/>
      <c r="I110" s="100"/>
      <c r="J110" s="100"/>
      <c r="K110" s="100"/>
    </row>
    <row r="111" spans="1:14" s="161" customFormat="1" x14ac:dyDescent="0.25">
      <c r="A111" s="100"/>
      <c r="B111" s="100"/>
      <c r="C111" s="100"/>
      <c r="D111" s="100"/>
      <c r="G111" s="100"/>
      <c r="H111" s="100"/>
      <c r="I111" s="100"/>
      <c r="J111" s="100"/>
      <c r="K111" s="100"/>
    </row>
    <row r="112" spans="1:14" s="161" customFormat="1" x14ac:dyDescent="0.25">
      <c r="A112" s="100"/>
      <c r="B112" s="100"/>
      <c r="C112" s="100"/>
      <c r="D112" s="100"/>
      <c r="G112" s="100"/>
      <c r="H112" s="100"/>
      <c r="I112" s="100"/>
      <c r="J112" s="100"/>
      <c r="K112" s="100"/>
    </row>
    <row r="113" spans="1:11" s="161" customFormat="1" x14ac:dyDescent="0.25">
      <c r="A113" s="100"/>
      <c r="B113" s="100"/>
      <c r="C113" s="100"/>
      <c r="D113" s="100"/>
      <c r="G113" s="100"/>
      <c r="H113" s="100"/>
      <c r="I113" s="100"/>
      <c r="J113" s="100"/>
      <c r="K113" s="100"/>
    </row>
    <row r="114" spans="1:11" s="161" customFormat="1" x14ac:dyDescent="0.25">
      <c r="A114" s="100"/>
      <c r="B114" s="100"/>
      <c r="C114" s="100"/>
      <c r="D114" s="100"/>
      <c r="G114" s="100"/>
      <c r="H114" s="100"/>
      <c r="I114" s="100"/>
      <c r="J114" s="100"/>
      <c r="K114" s="100"/>
    </row>
    <row r="115" spans="1:11" s="161" customFormat="1" x14ac:dyDescent="0.25">
      <c r="A115" s="100"/>
      <c r="B115" s="100"/>
      <c r="C115" s="100"/>
      <c r="D115" s="100"/>
      <c r="G115" s="100"/>
      <c r="H115" s="100"/>
      <c r="I115" s="100"/>
      <c r="J115" s="100"/>
      <c r="K115" s="100"/>
    </row>
    <row r="116" spans="1:11" s="161" customFormat="1" x14ac:dyDescent="0.25">
      <c r="A116" s="100"/>
      <c r="B116" s="100"/>
      <c r="C116" s="100"/>
      <c r="D116" s="100"/>
      <c r="G116" s="100"/>
      <c r="H116" s="100"/>
      <c r="I116" s="100"/>
      <c r="J116" s="100"/>
      <c r="K116" s="100"/>
    </row>
    <row r="117" spans="1:11" s="161" customFormat="1" x14ac:dyDescent="0.25">
      <c r="A117" s="100"/>
      <c r="B117" s="100"/>
      <c r="C117" s="100"/>
      <c r="D117" s="100"/>
      <c r="G117" s="100"/>
      <c r="H117" s="100"/>
      <c r="I117" s="100"/>
      <c r="J117" s="100"/>
      <c r="K117" s="100"/>
    </row>
    <row r="118" spans="1:11" s="161" customFormat="1" x14ac:dyDescent="0.25">
      <c r="A118" s="100"/>
      <c r="B118" s="100"/>
      <c r="C118" s="100"/>
      <c r="D118" s="100"/>
      <c r="G118" s="100"/>
      <c r="H118" s="100"/>
      <c r="I118" s="100"/>
      <c r="J118" s="100"/>
      <c r="K118" s="100"/>
    </row>
    <row r="119" spans="1:11" s="161" customFormat="1" x14ac:dyDescent="0.25">
      <c r="A119" s="100"/>
      <c r="B119" s="100"/>
      <c r="C119" s="100"/>
      <c r="D119" s="100"/>
      <c r="G119" s="100"/>
      <c r="H119" s="100"/>
      <c r="I119" s="100"/>
      <c r="J119" s="100"/>
      <c r="K119" s="100"/>
    </row>
    <row r="120" spans="1:11" s="161" customFormat="1" x14ac:dyDescent="0.25">
      <c r="A120" s="100"/>
      <c r="B120" s="100"/>
      <c r="C120" s="100"/>
      <c r="D120" s="100"/>
      <c r="G120" s="100"/>
      <c r="H120" s="100"/>
      <c r="I120" s="100"/>
      <c r="J120" s="100"/>
      <c r="K120" s="100"/>
    </row>
    <row r="121" spans="1:11" s="161" customFormat="1" x14ac:dyDescent="0.25">
      <c r="A121" s="100"/>
      <c r="B121" s="100"/>
      <c r="C121" s="100"/>
      <c r="D121" s="100"/>
      <c r="G121" s="100"/>
      <c r="H121" s="100"/>
      <c r="I121" s="100"/>
      <c r="J121" s="100"/>
      <c r="K121" s="100"/>
    </row>
    <row r="122" spans="1:11" s="161" customFormat="1" x14ac:dyDescent="0.25">
      <c r="A122" s="100"/>
      <c r="B122" s="100"/>
      <c r="C122" s="100"/>
      <c r="D122" s="100"/>
      <c r="G122" s="100"/>
      <c r="H122" s="100"/>
      <c r="I122" s="100"/>
      <c r="J122" s="100"/>
      <c r="K122" s="100"/>
    </row>
    <row r="123" spans="1:11" s="161" customFormat="1" x14ac:dyDescent="0.25">
      <c r="A123" s="100"/>
      <c r="B123" s="100"/>
      <c r="C123" s="100"/>
      <c r="D123" s="100"/>
      <c r="G123" s="100"/>
      <c r="H123" s="100"/>
      <c r="I123" s="100"/>
      <c r="J123" s="100"/>
      <c r="K123" s="100"/>
    </row>
    <row r="124" spans="1:11" s="161" customFormat="1" x14ac:dyDescent="0.25">
      <c r="A124" s="100"/>
      <c r="B124" s="100"/>
      <c r="C124" s="100"/>
      <c r="D124" s="100"/>
      <c r="G124" s="100"/>
      <c r="H124" s="100"/>
      <c r="I124" s="100"/>
      <c r="J124" s="100"/>
      <c r="K124" s="100"/>
    </row>
    <row r="125" spans="1:11" s="161" customFormat="1" x14ac:dyDescent="0.25">
      <c r="A125" s="100"/>
      <c r="B125" s="100"/>
      <c r="C125" s="100"/>
      <c r="D125" s="100"/>
      <c r="G125" s="100"/>
      <c r="H125" s="100"/>
      <c r="I125" s="100"/>
      <c r="J125" s="100"/>
      <c r="K125" s="100"/>
    </row>
    <row r="126" spans="1:11" s="161" customFormat="1" x14ac:dyDescent="0.25">
      <c r="A126" s="100"/>
      <c r="B126" s="100"/>
      <c r="C126" s="100"/>
      <c r="D126" s="100"/>
      <c r="G126" s="100"/>
      <c r="H126" s="100"/>
      <c r="I126" s="100"/>
      <c r="J126" s="100"/>
      <c r="K126" s="100"/>
    </row>
    <row r="127" spans="1:11" s="161" customFormat="1" x14ac:dyDescent="0.25">
      <c r="A127" s="100"/>
      <c r="B127" s="100"/>
      <c r="C127" s="100"/>
      <c r="D127" s="100"/>
      <c r="G127" s="100"/>
      <c r="H127" s="100"/>
      <c r="I127" s="100"/>
      <c r="J127" s="100"/>
      <c r="K127" s="100"/>
    </row>
    <row r="128" spans="1:11" s="161" customFormat="1" x14ac:dyDescent="0.25">
      <c r="A128" s="100"/>
      <c r="B128" s="100"/>
      <c r="C128" s="100"/>
      <c r="D128" s="100"/>
      <c r="G128" s="100"/>
      <c r="H128" s="100"/>
      <c r="I128" s="100"/>
      <c r="J128" s="100"/>
      <c r="K128" s="100"/>
    </row>
    <row r="129" spans="1:11" s="161" customFormat="1" x14ac:dyDescent="0.25">
      <c r="A129" s="100"/>
      <c r="B129" s="100"/>
      <c r="C129" s="100"/>
      <c r="D129" s="100"/>
      <c r="G129" s="100"/>
      <c r="H129" s="100"/>
      <c r="I129" s="100"/>
      <c r="J129" s="100"/>
      <c r="K129" s="100"/>
    </row>
    <row r="130" spans="1:11" s="161" customFormat="1" x14ac:dyDescent="0.25">
      <c r="A130" s="100"/>
      <c r="B130" s="100"/>
      <c r="C130" s="100"/>
      <c r="D130" s="100"/>
      <c r="G130" s="100"/>
      <c r="H130" s="100"/>
      <c r="I130" s="100"/>
      <c r="J130" s="100"/>
      <c r="K130" s="100"/>
    </row>
    <row r="131" spans="1:11" s="161" customFormat="1" x14ac:dyDescent="0.25">
      <c r="A131" s="100"/>
      <c r="B131" s="100"/>
      <c r="C131" s="100"/>
      <c r="D131" s="100"/>
      <c r="G131" s="100"/>
      <c r="H131" s="100"/>
      <c r="I131" s="100"/>
      <c r="J131" s="100"/>
      <c r="K131" s="100"/>
    </row>
    <row r="132" spans="1:11" s="161" customFormat="1" x14ac:dyDescent="0.25">
      <c r="A132" s="100"/>
      <c r="B132" s="100"/>
      <c r="C132" s="100"/>
      <c r="D132" s="100"/>
      <c r="G132" s="100"/>
      <c r="H132" s="100"/>
      <c r="I132" s="100"/>
      <c r="J132" s="100"/>
      <c r="K132" s="100"/>
    </row>
    <row r="133" spans="1:11" s="161" customFormat="1" x14ac:dyDescent="0.25">
      <c r="A133" s="100"/>
      <c r="B133" s="100"/>
      <c r="C133" s="100"/>
      <c r="D133" s="100"/>
      <c r="G133" s="100"/>
      <c r="H133" s="100"/>
      <c r="I133" s="100"/>
      <c r="J133" s="100"/>
      <c r="K133" s="100"/>
    </row>
    <row r="134" spans="1:11" s="161" customFormat="1" x14ac:dyDescent="0.25">
      <c r="A134" s="100"/>
      <c r="B134" s="100"/>
      <c r="C134" s="100"/>
      <c r="D134" s="100"/>
      <c r="G134" s="100"/>
      <c r="H134" s="100"/>
      <c r="I134" s="100"/>
      <c r="J134" s="100"/>
      <c r="K134" s="100"/>
    </row>
    <row r="135" spans="1:11" s="161" customFormat="1" x14ac:dyDescent="0.25">
      <c r="A135" s="100"/>
      <c r="B135" s="100"/>
      <c r="C135" s="100"/>
      <c r="D135" s="100"/>
      <c r="G135" s="100"/>
      <c r="H135" s="100"/>
      <c r="I135" s="100"/>
      <c r="J135" s="100"/>
      <c r="K135" s="100"/>
    </row>
    <row r="136" spans="1:11" s="161" customFormat="1" x14ac:dyDescent="0.25">
      <c r="A136" s="100"/>
      <c r="B136" s="100"/>
      <c r="C136" s="100"/>
      <c r="D136" s="100"/>
      <c r="G136" s="100"/>
      <c r="H136" s="100"/>
      <c r="I136" s="100"/>
      <c r="J136" s="100"/>
      <c r="K136" s="100"/>
    </row>
    <row r="137" spans="1:11" s="161" customFormat="1" x14ac:dyDescent="0.25">
      <c r="A137" s="100"/>
      <c r="B137" s="100"/>
      <c r="C137" s="100"/>
      <c r="D137" s="100"/>
      <c r="G137" s="100"/>
      <c r="H137" s="100"/>
      <c r="I137" s="100"/>
      <c r="J137" s="100"/>
      <c r="K137" s="100"/>
    </row>
    <row r="138" spans="1:11" s="161" customFormat="1" x14ac:dyDescent="0.25">
      <c r="A138" s="100"/>
      <c r="B138" s="100"/>
      <c r="C138" s="100"/>
      <c r="D138" s="100"/>
      <c r="G138" s="100"/>
      <c r="H138" s="100"/>
      <c r="I138" s="100"/>
      <c r="J138" s="100"/>
      <c r="K138" s="100"/>
    </row>
    <row r="139" spans="1:11" s="161" customFormat="1" x14ac:dyDescent="0.25">
      <c r="A139" s="100"/>
      <c r="B139" s="100"/>
      <c r="C139" s="100"/>
      <c r="D139" s="100"/>
      <c r="G139" s="100"/>
      <c r="H139" s="100"/>
      <c r="I139" s="100"/>
      <c r="J139" s="100"/>
      <c r="K139" s="100"/>
    </row>
    <row r="140" spans="1:11" s="161" customFormat="1" x14ac:dyDescent="0.25">
      <c r="A140" s="100"/>
      <c r="B140" s="100"/>
      <c r="C140" s="100"/>
      <c r="D140" s="100"/>
      <c r="G140" s="100"/>
      <c r="H140" s="100"/>
      <c r="I140" s="100"/>
      <c r="J140" s="100"/>
      <c r="K140" s="100"/>
    </row>
    <row r="141" spans="1:11" s="161" customFormat="1" x14ac:dyDescent="0.25">
      <c r="A141" s="100"/>
      <c r="B141" s="100"/>
      <c r="C141" s="100"/>
      <c r="D141" s="100"/>
      <c r="G141" s="100"/>
      <c r="H141" s="100"/>
      <c r="I141" s="100"/>
      <c r="J141" s="100"/>
      <c r="K141" s="100"/>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42AEC-D3FC-4A47-8498-CA8E40B76038}">
  <sheetPr>
    <tabColor rgb="FF7B2038"/>
  </sheetPr>
  <dimension ref="A1:U79"/>
  <sheetViews>
    <sheetView showGridLines="0" zoomScale="80" zoomScaleNormal="80" workbookViewId="0">
      <pane ySplit="3" topLeftCell="A6" activePane="bottomLeft" state="frozen"/>
      <selection activeCell="G62" sqref="G62"/>
      <selection pane="bottomLeft" activeCell="B1" sqref="B1"/>
    </sheetView>
  </sheetViews>
  <sheetFormatPr defaultColWidth="8.85546875" defaultRowHeight="15" x14ac:dyDescent="0.25"/>
  <cols>
    <col min="1" max="1" width="48.28515625" style="93" customWidth="1"/>
    <col min="2" max="3" width="10.5703125" style="93" bestFit="1" customWidth="1"/>
    <col min="4" max="4" width="9.28515625" style="93" bestFit="1" customWidth="1"/>
    <col min="5" max="5" width="10.85546875" style="93" bestFit="1" customWidth="1"/>
    <col min="6" max="6" width="10.28515625" bestFit="1" customWidth="1"/>
    <col min="7" max="8" width="9.28515625" bestFit="1" customWidth="1"/>
    <col min="9" max="9" width="10" bestFit="1" customWidth="1"/>
    <col min="13" max="16384" width="8.85546875" style="93"/>
  </cols>
  <sheetData>
    <row r="1" spans="1:20" s="100" customFormat="1" x14ac:dyDescent="0.25">
      <c r="A1" s="1" t="s">
        <v>2</v>
      </c>
      <c r="B1" s="98"/>
      <c r="C1" s="98"/>
      <c r="D1" s="99"/>
      <c r="F1"/>
      <c r="G1"/>
      <c r="H1"/>
      <c r="I1"/>
      <c r="J1"/>
      <c r="K1"/>
      <c r="L1"/>
    </row>
    <row r="2" spans="1:20" s="100" customFormat="1" x14ac:dyDescent="0.25">
      <c r="A2" s="1" t="s">
        <v>362</v>
      </c>
      <c r="B2" s="98"/>
      <c r="C2" s="98"/>
      <c r="D2" s="99"/>
      <c r="F2"/>
      <c r="G2"/>
      <c r="H2"/>
      <c r="I2"/>
      <c r="J2"/>
      <c r="K2"/>
      <c r="L2"/>
    </row>
    <row r="3" spans="1:20" s="100" customFormat="1" x14ac:dyDescent="0.25">
      <c r="A3" s="36" t="s">
        <v>0</v>
      </c>
      <c r="B3" s="101"/>
      <c r="C3" s="101"/>
      <c r="D3" s="102"/>
      <c r="F3"/>
      <c r="G3"/>
      <c r="H3"/>
      <c r="I3"/>
      <c r="J3"/>
      <c r="K3"/>
      <c r="L3"/>
    </row>
    <row r="4" spans="1:20" x14ac:dyDescent="0.25">
      <c r="M4" s="100"/>
      <c r="N4" s="100"/>
      <c r="O4" s="100"/>
    </row>
    <row r="5" spans="1:20" x14ac:dyDescent="0.25">
      <c r="A5" s="96" t="s">
        <v>44</v>
      </c>
      <c r="B5" s="165"/>
      <c r="C5" s="165"/>
      <c r="D5" s="165"/>
      <c r="E5" s="165"/>
      <c r="F5" s="165"/>
      <c r="G5" s="165"/>
      <c r="M5" s="100"/>
      <c r="N5" s="100"/>
      <c r="O5" s="100"/>
    </row>
    <row r="6" spans="1:20" ht="15.75" thickBot="1" x14ac:dyDescent="0.3">
      <c r="A6" s="105" t="s">
        <v>0</v>
      </c>
      <c r="B6" s="106" t="s">
        <v>450</v>
      </c>
      <c r="C6" s="106" t="s">
        <v>451</v>
      </c>
      <c r="D6" s="112" t="s">
        <v>5</v>
      </c>
      <c r="E6" s="106" t="s">
        <v>452</v>
      </c>
      <c r="F6" s="106" t="s">
        <v>453</v>
      </c>
      <c r="G6" s="112" t="s">
        <v>5</v>
      </c>
      <c r="M6" s="100"/>
      <c r="N6" s="100"/>
      <c r="O6" s="100"/>
    </row>
    <row r="7" spans="1:20" x14ac:dyDescent="0.25">
      <c r="A7" s="167" t="s">
        <v>302</v>
      </c>
      <c r="B7" s="168">
        <v>43570</v>
      </c>
      <c r="C7" s="168">
        <v>44422</v>
      </c>
      <c r="D7" s="169">
        <v>-1.9E-2</v>
      </c>
      <c r="E7" s="168">
        <v>66826</v>
      </c>
      <c r="F7" s="168">
        <v>70263</v>
      </c>
      <c r="G7" s="169">
        <v>-4.9000000000000002E-2</v>
      </c>
      <c r="H7" s="13"/>
      <c r="I7" s="427"/>
      <c r="J7" s="427"/>
      <c r="K7" s="13"/>
      <c r="L7" s="427"/>
      <c r="M7" s="100"/>
      <c r="N7" s="100"/>
      <c r="O7" s="100"/>
      <c r="P7" s="130"/>
      <c r="Q7" s="227"/>
      <c r="R7" s="130"/>
      <c r="T7" s="170"/>
    </row>
    <row r="8" spans="1:20" x14ac:dyDescent="0.25">
      <c r="A8" s="167" t="s">
        <v>303</v>
      </c>
      <c r="B8" s="168">
        <v>33858</v>
      </c>
      <c r="C8" s="168">
        <v>30252</v>
      </c>
      <c r="D8" s="169">
        <v>0.11899999999999999</v>
      </c>
      <c r="E8" s="168">
        <v>64301</v>
      </c>
      <c r="F8" s="168">
        <v>57200</v>
      </c>
      <c r="G8" s="169">
        <v>0.124</v>
      </c>
      <c r="H8" s="13"/>
      <c r="I8" s="427"/>
      <c r="J8" s="427"/>
      <c r="K8" s="13"/>
      <c r="L8" s="427"/>
      <c r="M8" s="100"/>
      <c r="N8" s="100"/>
      <c r="O8" s="100"/>
      <c r="P8" s="130"/>
      <c r="Q8" s="227"/>
      <c r="R8" s="130"/>
      <c r="T8" s="170"/>
    </row>
    <row r="9" spans="1:20" x14ac:dyDescent="0.25">
      <c r="A9" s="171" t="s">
        <v>304</v>
      </c>
      <c r="B9" s="172">
        <v>24278</v>
      </c>
      <c r="C9" s="172">
        <v>20774</v>
      </c>
      <c r="D9" s="173">
        <v>0.16900000000000001</v>
      </c>
      <c r="E9" s="172">
        <v>45983</v>
      </c>
      <c r="F9" s="172">
        <v>39481</v>
      </c>
      <c r="G9" s="173">
        <v>0.16500000000000001</v>
      </c>
      <c r="H9" s="13"/>
      <c r="I9" s="427"/>
      <c r="J9" s="427"/>
      <c r="K9" s="13"/>
      <c r="L9" s="427"/>
      <c r="M9" s="100"/>
      <c r="N9" s="100"/>
      <c r="O9" s="100"/>
      <c r="P9" s="130"/>
      <c r="Q9" s="227"/>
      <c r="R9" s="130"/>
      <c r="T9" s="170"/>
    </row>
    <row r="10" spans="1:20" x14ac:dyDescent="0.25">
      <c r="A10" s="167" t="s">
        <v>305</v>
      </c>
      <c r="B10" s="168">
        <v>-12817</v>
      </c>
      <c r="C10" s="168">
        <v>-10303</v>
      </c>
      <c r="D10" s="169">
        <v>0.24399999999999999</v>
      </c>
      <c r="E10" s="168">
        <v>-23706</v>
      </c>
      <c r="F10" s="168">
        <v>-20472</v>
      </c>
      <c r="G10" s="169">
        <v>0.158</v>
      </c>
      <c r="H10" s="13"/>
      <c r="I10" s="427"/>
      <c r="J10" s="427"/>
      <c r="K10" s="13"/>
      <c r="L10" s="427"/>
      <c r="M10" s="100"/>
      <c r="N10" s="100"/>
      <c r="O10" s="100"/>
      <c r="P10" s="130"/>
      <c r="Q10" s="227"/>
      <c r="R10" s="130"/>
      <c r="T10" s="170"/>
    </row>
    <row r="11" spans="1:20" x14ac:dyDescent="0.25">
      <c r="A11" s="171" t="s">
        <v>306</v>
      </c>
      <c r="B11" s="172">
        <v>-11158</v>
      </c>
      <c r="C11" s="172">
        <v>-10263</v>
      </c>
      <c r="D11" s="173">
        <v>8.6999999999999994E-2</v>
      </c>
      <c r="E11" s="172">
        <v>-21750</v>
      </c>
      <c r="F11" s="172">
        <v>-19544</v>
      </c>
      <c r="G11" s="173">
        <v>0.113</v>
      </c>
      <c r="H11" s="13"/>
      <c r="I11" s="427"/>
      <c r="J11" s="427"/>
      <c r="K11" s="13"/>
      <c r="L11" s="427"/>
      <c r="M11" s="100"/>
      <c r="N11" s="100"/>
      <c r="O11" s="100"/>
      <c r="P11" s="130"/>
      <c r="Q11" s="227"/>
      <c r="R11" s="130"/>
      <c r="T11" s="170"/>
    </row>
    <row r="12" spans="1:20" x14ac:dyDescent="0.25">
      <c r="A12" s="171" t="s">
        <v>307</v>
      </c>
      <c r="B12" s="172">
        <v>-3177</v>
      </c>
      <c r="C12" s="172">
        <v>-2378</v>
      </c>
      <c r="D12" s="173">
        <v>0.33600000000000002</v>
      </c>
      <c r="E12" s="172">
        <v>-5832</v>
      </c>
      <c r="F12" s="172">
        <v>-4605</v>
      </c>
      <c r="G12" s="173">
        <v>0.26600000000000001</v>
      </c>
      <c r="H12" s="13"/>
      <c r="I12" s="427"/>
      <c r="J12" s="427"/>
      <c r="K12" s="13"/>
      <c r="L12" s="427"/>
      <c r="M12" s="100"/>
      <c r="N12" s="100"/>
      <c r="O12" s="100"/>
      <c r="P12" s="130"/>
      <c r="Q12" s="227"/>
      <c r="R12" s="130"/>
      <c r="T12" s="170"/>
    </row>
    <row r="13" spans="1:20" x14ac:dyDescent="0.25">
      <c r="A13" s="171" t="s">
        <v>308</v>
      </c>
      <c r="B13" s="172">
        <v>9943</v>
      </c>
      <c r="C13" s="172">
        <v>8133</v>
      </c>
      <c r="D13" s="173">
        <v>0.223</v>
      </c>
      <c r="E13" s="172">
        <v>18401</v>
      </c>
      <c r="F13" s="172">
        <v>15332</v>
      </c>
      <c r="G13" s="173">
        <v>0.2</v>
      </c>
      <c r="H13" s="13"/>
      <c r="I13" s="427"/>
      <c r="J13" s="427"/>
      <c r="K13" s="13"/>
      <c r="L13" s="427"/>
      <c r="M13" s="100"/>
      <c r="N13" s="100"/>
      <c r="O13" s="100"/>
      <c r="P13" s="130"/>
      <c r="Q13" s="227"/>
      <c r="R13" s="130"/>
      <c r="T13" s="170"/>
    </row>
    <row r="14" spans="1:20" x14ac:dyDescent="0.25">
      <c r="A14" s="167" t="s">
        <v>309</v>
      </c>
      <c r="B14" s="168">
        <v>1152</v>
      </c>
      <c r="C14" s="168">
        <v>1405</v>
      </c>
      <c r="D14" s="169">
        <v>-0.18</v>
      </c>
      <c r="E14" s="168">
        <v>1850</v>
      </c>
      <c r="F14" s="168">
        <v>2994</v>
      </c>
      <c r="G14" s="169">
        <v>-0.38200000000000001</v>
      </c>
      <c r="H14" s="13"/>
      <c r="I14" s="427"/>
      <c r="J14" s="427"/>
      <c r="K14" s="13"/>
      <c r="L14" s="427"/>
      <c r="M14" s="100"/>
      <c r="N14" s="100"/>
      <c r="O14" s="100"/>
      <c r="P14" s="130"/>
      <c r="Q14" s="227"/>
      <c r="R14" s="130"/>
      <c r="T14" s="170"/>
    </row>
    <row r="15" spans="1:20" x14ac:dyDescent="0.25">
      <c r="A15" s="167" t="s">
        <v>310</v>
      </c>
      <c r="B15" s="168">
        <v>23</v>
      </c>
      <c r="C15" s="168">
        <v>541</v>
      </c>
      <c r="D15" s="169">
        <v>-0.95699999999999996</v>
      </c>
      <c r="E15" s="168">
        <v>267</v>
      </c>
      <c r="F15" s="168">
        <v>566</v>
      </c>
      <c r="G15" s="169">
        <v>-0.52800000000000002</v>
      </c>
      <c r="H15" s="13"/>
      <c r="I15" s="427"/>
      <c r="J15" s="427"/>
      <c r="K15" s="13"/>
      <c r="L15" s="427"/>
      <c r="M15" s="100"/>
      <c r="N15" s="100"/>
      <c r="O15" s="100"/>
      <c r="P15" s="130"/>
      <c r="Q15" s="227"/>
      <c r="R15" s="130"/>
      <c r="T15" s="170"/>
    </row>
    <row r="16" spans="1:20" x14ac:dyDescent="0.25">
      <c r="A16" s="171" t="s">
        <v>311</v>
      </c>
      <c r="B16" s="172">
        <v>1175</v>
      </c>
      <c r="C16" s="172">
        <v>1946</v>
      </c>
      <c r="D16" s="173">
        <v>-0.39600000000000002</v>
      </c>
      <c r="E16" s="172">
        <v>2117</v>
      </c>
      <c r="F16" s="172">
        <v>3560</v>
      </c>
      <c r="G16" s="173">
        <v>-0.40500000000000003</v>
      </c>
      <c r="H16" s="13"/>
      <c r="I16" s="427"/>
      <c r="J16" s="427"/>
      <c r="K16" s="13"/>
      <c r="L16" s="427"/>
      <c r="M16" s="100"/>
      <c r="N16" s="100"/>
      <c r="O16" s="100"/>
      <c r="P16" s="130"/>
      <c r="Q16" s="227"/>
      <c r="R16" s="130"/>
      <c r="T16" s="170"/>
    </row>
    <row r="17" spans="1:20" x14ac:dyDescent="0.25">
      <c r="A17" s="167" t="s">
        <v>312</v>
      </c>
      <c r="B17" s="168">
        <v>-3459</v>
      </c>
      <c r="C17" s="168">
        <v>-3048</v>
      </c>
      <c r="D17" s="169">
        <v>0.13500000000000001</v>
      </c>
      <c r="E17" s="168">
        <v>-6617</v>
      </c>
      <c r="F17" s="168">
        <v>-6104</v>
      </c>
      <c r="G17" s="169">
        <v>8.4000000000000005E-2</v>
      </c>
      <c r="H17" s="13"/>
      <c r="I17" s="427"/>
      <c r="J17" s="427"/>
      <c r="K17" s="13"/>
      <c r="L17" s="427"/>
      <c r="M17" s="100"/>
      <c r="N17" s="100"/>
      <c r="O17" s="100"/>
      <c r="P17" s="130"/>
      <c r="Q17" s="227"/>
      <c r="R17" s="130"/>
      <c r="T17" s="170"/>
    </row>
    <row r="18" spans="1:20" x14ac:dyDescent="0.25">
      <c r="A18" s="167" t="s">
        <v>313</v>
      </c>
      <c r="B18" s="168">
        <v>-889</v>
      </c>
      <c r="C18" s="168">
        <v>-823</v>
      </c>
      <c r="D18" s="169">
        <v>0.08</v>
      </c>
      <c r="E18" s="168">
        <v>-1771</v>
      </c>
      <c r="F18" s="168">
        <v>-1591</v>
      </c>
      <c r="G18" s="169">
        <v>0.113</v>
      </c>
      <c r="H18" s="13"/>
      <c r="I18" s="427"/>
      <c r="J18" s="427"/>
      <c r="K18" s="13"/>
      <c r="L18" s="427"/>
      <c r="M18" s="100"/>
      <c r="N18" s="100"/>
      <c r="O18" s="100"/>
      <c r="P18" s="130"/>
      <c r="Q18" s="227"/>
      <c r="R18" s="130"/>
      <c r="T18" s="170"/>
    </row>
    <row r="19" spans="1:20" x14ac:dyDescent="0.25">
      <c r="A19" s="167" t="s">
        <v>314</v>
      </c>
      <c r="B19" s="168">
        <v>-626</v>
      </c>
      <c r="C19" s="168">
        <v>-563</v>
      </c>
      <c r="D19" s="169">
        <v>0.112</v>
      </c>
      <c r="E19" s="168">
        <v>-1233</v>
      </c>
      <c r="F19" s="168">
        <v>-1065</v>
      </c>
      <c r="G19" s="169">
        <v>0.158</v>
      </c>
      <c r="H19" s="13"/>
      <c r="I19" s="427"/>
      <c r="J19" s="427"/>
      <c r="K19" s="13"/>
      <c r="L19" s="427"/>
      <c r="M19" s="100"/>
      <c r="N19" s="100"/>
      <c r="O19" s="100"/>
      <c r="P19" s="130"/>
      <c r="Q19" s="227"/>
      <c r="R19" s="130"/>
      <c r="T19" s="170"/>
    </row>
    <row r="20" spans="1:20" x14ac:dyDescent="0.25">
      <c r="A20" s="167" t="s">
        <v>315</v>
      </c>
      <c r="B20" s="168">
        <v>-133</v>
      </c>
      <c r="C20" s="168">
        <v>-13</v>
      </c>
      <c r="D20" s="169" t="s">
        <v>6</v>
      </c>
      <c r="E20" s="168">
        <v>-298</v>
      </c>
      <c r="F20" s="168">
        <v>-129</v>
      </c>
      <c r="G20" s="169" t="s">
        <v>6</v>
      </c>
      <c r="H20" s="13"/>
      <c r="I20" s="427"/>
      <c r="J20" s="427"/>
      <c r="K20" s="13"/>
      <c r="L20" s="427"/>
      <c r="M20" s="100"/>
      <c r="N20" s="100"/>
      <c r="O20" s="100"/>
      <c r="P20" s="130"/>
      <c r="Q20" s="227"/>
      <c r="R20" s="130"/>
      <c r="T20" s="170"/>
    </row>
    <row r="21" spans="1:20" x14ac:dyDescent="0.25">
      <c r="A21" s="167" t="s">
        <v>316</v>
      </c>
      <c r="B21" s="168">
        <v>110</v>
      </c>
      <c r="C21" s="168">
        <v>417</v>
      </c>
      <c r="D21" s="169">
        <v>-0.73599999999999999</v>
      </c>
      <c r="E21" s="168">
        <v>290</v>
      </c>
      <c r="F21" s="168">
        <v>670</v>
      </c>
      <c r="G21" s="169">
        <v>-0.56699999999999995</v>
      </c>
      <c r="H21" s="13"/>
      <c r="I21" s="427"/>
      <c r="J21" s="427"/>
      <c r="K21" s="13"/>
      <c r="L21" s="427"/>
      <c r="M21" s="100"/>
      <c r="N21" s="100"/>
      <c r="O21" s="100"/>
      <c r="P21" s="130"/>
      <c r="Q21" s="227"/>
      <c r="R21" s="130"/>
      <c r="T21" s="170"/>
    </row>
    <row r="22" spans="1:20" x14ac:dyDescent="0.25">
      <c r="A22" s="171" t="s">
        <v>317</v>
      </c>
      <c r="B22" s="172">
        <v>6121</v>
      </c>
      <c r="C22" s="172">
        <v>6049</v>
      </c>
      <c r="D22" s="173">
        <v>1.2E-2</v>
      </c>
      <c r="E22" s="172">
        <v>10889</v>
      </c>
      <c r="F22" s="172">
        <v>10673</v>
      </c>
      <c r="G22" s="173">
        <v>0.02</v>
      </c>
      <c r="H22" s="13"/>
      <c r="I22" s="427"/>
      <c r="J22" s="427"/>
      <c r="K22" s="13"/>
      <c r="L22" s="427"/>
      <c r="M22" s="100"/>
      <c r="N22" s="100"/>
      <c r="O22" s="100"/>
      <c r="P22" s="130"/>
      <c r="Q22" s="227"/>
      <c r="R22" s="130"/>
      <c r="T22" s="170"/>
    </row>
    <row r="23" spans="1:20" x14ac:dyDescent="0.25">
      <c r="A23" s="167" t="s">
        <v>318</v>
      </c>
      <c r="B23" s="168">
        <v>-187</v>
      </c>
      <c r="C23" s="168">
        <v>-1095</v>
      </c>
      <c r="D23" s="169">
        <v>-0.82899999999999996</v>
      </c>
      <c r="E23" s="168">
        <v>-167</v>
      </c>
      <c r="F23" s="168">
        <v>-731</v>
      </c>
      <c r="G23" s="169">
        <v>-0.77200000000000002</v>
      </c>
      <c r="H23" s="13"/>
      <c r="I23" s="427"/>
      <c r="J23" s="427"/>
      <c r="K23" s="13"/>
      <c r="L23" s="427"/>
      <c r="M23" s="100"/>
      <c r="N23" s="100"/>
      <c r="O23" s="100"/>
      <c r="P23" s="130"/>
      <c r="Q23" s="227"/>
      <c r="R23" s="130"/>
      <c r="T23" s="170"/>
    </row>
    <row r="24" spans="1:20" x14ac:dyDescent="0.25">
      <c r="A24" s="167" t="s">
        <v>18</v>
      </c>
      <c r="B24" s="168">
        <v>-56</v>
      </c>
      <c r="C24" s="168">
        <v>-73</v>
      </c>
      <c r="D24" s="169">
        <v>-0.23300000000000001</v>
      </c>
      <c r="E24" s="168">
        <v>-115</v>
      </c>
      <c r="F24" s="168">
        <v>-143</v>
      </c>
      <c r="G24" s="169">
        <v>-0.19600000000000001</v>
      </c>
      <c r="H24" s="13"/>
      <c r="I24" s="427"/>
      <c r="J24" s="427"/>
      <c r="K24" s="13"/>
      <c r="L24" s="427"/>
      <c r="M24" s="100"/>
      <c r="N24" s="100"/>
      <c r="O24" s="100"/>
      <c r="P24" s="130"/>
      <c r="Q24" s="227"/>
      <c r="R24" s="130"/>
      <c r="T24" s="170"/>
    </row>
    <row r="25" spans="1:20" x14ac:dyDescent="0.25">
      <c r="A25" s="171" t="s">
        <v>319</v>
      </c>
      <c r="B25" s="172">
        <v>5878</v>
      </c>
      <c r="C25" s="172">
        <v>4881</v>
      </c>
      <c r="D25" s="173">
        <v>0.20399999999999999</v>
      </c>
      <c r="E25" s="172">
        <v>10607</v>
      </c>
      <c r="F25" s="172">
        <v>9799</v>
      </c>
      <c r="G25" s="173">
        <v>8.2000000000000003E-2</v>
      </c>
      <c r="H25" s="13"/>
      <c r="I25" s="427"/>
      <c r="J25" s="427"/>
      <c r="K25" s="13"/>
      <c r="L25" s="427"/>
      <c r="M25" s="100"/>
      <c r="N25" s="100"/>
      <c r="O25" s="100"/>
      <c r="P25" s="130"/>
      <c r="Q25" s="227"/>
      <c r="R25" s="130"/>
      <c r="T25" s="170"/>
    </row>
    <row r="26" spans="1:20" x14ac:dyDescent="0.25">
      <c r="A26" s="167" t="s">
        <v>320</v>
      </c>
      <c r="B26" s="168">
        <v>-959</v>
      </c>
      <c r="C26" s="168">
        <v>-706</v>
      </c>
      <c r="D26" s="169">
        <v>0.35799999999999998</v>
      </c>
      <c r="E26" s="168">
        <v>-1717</v>
      </c>
      <c r="F26" s="168">
        <v>-1451</v>
      </c>
      <c r="G26" s="169">
        <v>0.183</v>
      </c>
      <c r="H26" s="13"/>
      <c r="I26" s="427"/>
      <c r="J26" s="427"/>
      <c r="K26" s="13"/>
      <c r="L26" s="427"/>
      <c r="M26" s="100"/>
      <c r="N26" s="100"/>
      <c r="O26" s="100"/>
      <c r="P26" s="130"/>
      <c r="Q26" s="227"/>
      <c r="R26" s="130"/>
      <c r="T26" s="170"/>
    </row>
    <row r="27" spans="1:20" x14ac:dyDescent="0.25">
      <c r="A27" s="171" t="s">
        <v>321</v>
      </c>
      <c r="B27" s="172">
        <v>4919</v>
      </c>
      <c r="C27" s="172">
        <v>4175</v>
      </c>
      <c r="D27" s="173">
        <v>0.17799999999999999</v>
      </c>
      <c r="E27" s="172">
        <v>8890</v>
      </c>
      <c r="F27" s="172">
        <v>8348</v>
      </c>
      <c r="G27" s="173">
        <v>6.5000000000000002E-2</v>
      </c>
      <c r="H27" s="13"/>
      <c r="I27" s="427"/>
      <c r="J27" s="427"/>
      <c r="K27" s="13"/>
      <c r="L27" s="427"/>
      <c r="M27" s="100"/>
      <c r="N27" s="100"/>
      <c r="O27" s="100"/>
      <c r="P27" s="130"/>
      <c r="Q27" s="227"/>
      <c r="R27" s="130"/>
      <c r="T27" s="170"/>
    </row>
    <row r="28" spans="1:20" x14ac:dyDescent="0.25">
      <c r="B28" s="228"/>
      <c r="C28" s="228"/>
      <c r="D28" s="94"/>
    </row>
    <row r="29" spans="1:20" x14ac:dyDescent="0.25">
      <c r="B29" s="228"/>
      <c r="C29" s="228"/>
      <c r="D29" s="94"/>
    </row>
    <row r="30" spans="1:20" x14ac:dyDescent="0.25">
      <c r="A30" s="96" t="s">
        <v>51</v>
      </c>
      <c r="B30" s="165"/>
      <c r="C30" s="165"/>
      <c r="D30" s="165"/>
      <c r="E30" s="165"/>
      <c r="F30" s="165"/>
      <c r="G30" s="165"/>
    </row>
    <row r="31" spans="1:20" ht="15.75" thickBot="1" x14ac:dyDescent="0.3">
      <c r="A31" s="424" t="s">
        <v>0</v>
      </c>
      <c r="B31" s="425" t="s">
        <v>450</v>
      </c>
      <c r="C31" s="425" t="s">
        <v>451</v>
      </c>
      <c r="D31" s="426" t="s">
        <v>5</v>
      </c>
      <c r="E31" s="425" t="s">
        <v>452</v>
      </c>
      <c r="F31" s="425" t="s">
        <v>453</v>
      </c>
      <c r="G31" s="426" t="s">
        <v>5</v>
      </c>
      <c r="M31"/>
      <c r="N31"/>
      <c r="O31"/>
    </row>
    <row r="32" spans="1:20" ht="12" x14ac:dyDescent="0.2">
      <c r="A32" s="167" t="s">
        <v>322</v>
      </c>
      <c r="B32" s="168">
        <v>26977</v>
      </c>
      <c r="C32" s="168">
        <v>21705</v>
      </c>
      <c r="D32" s="169">
        <v>0.24299999999999999</v>
      </c>
      <c r="E32" s="168">
        <v>55576</v>
      </c>
      <c r="F32" s="168">
        <v>49113</v>
      </c>
      <c r="G32" s="169">
        <v>0.13200000000000001</v>
      </c>
      <c r="H32" s="94"/>
      <c r="I32" s="228"/>
      <c r="J32" s="228"/>
      <c r="K32" s="94"/>
      <c r="L32" s="93"/>
      <c r="P32" s="95"/>
      <c r="Q32" s="229"/>
    </row>
    <row r="33" spans="1:20" ht="12" x14ac:dyDescent="0.2">
      <c r="A33" s="167" t="s">
        <v>323</v>
      </c>
      <c r="B33" s="168">
        <v>-1243</v>
      </c>
      <c r="C33" s="168">
        <v>-2152</v>
      </c>
      <c r="D33" s="169">
        <v>-0.42199999999999999</v>
      </c>
      <c r="E33" s="168">
        <v>-7782</v>
      </c>
      <c r="F33" s="168">
        <v>-7197</v>
      </c>
      <c r="G33" s="169">
        <v>8.1000000000000003E-2</v>
      </c>
      <c r="H33" s="94"/>
      <c r="I33" s="228"/>
      <c r="J33" s="228"/>
      <c r="K33" s="94"/>
      <c r="L33" s="93"/>
      <c r="P33" s="95"/>
      <c r="Q33" s="229"/>
    </row>
    <row r="34" spans="1:20" ht="12" x14ac:dyDescent="0.2">
      <c r="A34" s="167" t="s">
        <v>324</v>
      </c>
      <c r="B34" s="168">
        <v>-10652</v>
      </c>
      <c r="C34" s="168">
        <v>-11309</v>
      </c>
      <c r="D34" s="169">
        <v>-5.8000000000000003E-2</v>
      </c>
      <c r="E34" s="168">
        <v>-21380</v>
      </c>
      <c r="F34" s="168">
        <v>-21930</v>
      </c>
      <c r="G34" s="169">
        <v>-2.5000000000000001E-2</v>
      </c>
      <c r="H34" s="94"/>
      <c r="I34" s="228"/>
      <c r="J34" s="228"/>
      <c r="K34" s="94"/>
      <c r="L34" s="93"/>
      <c r="P34" s="95"/>
      <c r="Q34" s="229"/>
    </row>
    <row r="35" spans="1:20" ht="12" x14ac:dyDescent="0.2">
      <c r="A35" s="167" t="s">
        <v>325</v>
      </c>
      <c r="B35" s="168">
        <v>40</v>
      </c>
      <c r="C35" s="168">
        <v>332</v>
      </c>
      <c r="D35" s="169">
        <v>-0.88</v>
      </c>
      <c r="E35" s="168">
        <v>346</v>
      </c>
      <c r="F35" s="168">
        <v>377</v>
      </c>
      <c r="G35" s="169">
        <v>-8.2000000000000003E-2</v>
      </c>
      <c r="H35" s="94"/>
      <c r="I35" s="228"/>
      <c r="J35" s="228"/>
      <c r="K35" s="94"/>
      <c r="L35" s="93"/>
      <c r="P35" s="95"/>
      <c r="Q35" s="229"/>
    </row>
    <row r="36" spans="1:20" ht="12" x14ac:dyDescent="0.2">
      <c r="A36" s="167" t="s">
        <v>326</v>
      </c>
      <c r="B36" s="168">
        <v>-2144</v>
      </c>
      <c r="C36" s="168">
        <v>-2496</v>
      </c>
      <c r="D36" s="169">
        <v>-0.14099999999999999</v>
      </c>
      <c r="E36" s="168">
        <v>-5918</v>
      </c>
      <c r="F36" s="168">
        <v>-4927</v>
      </c>
      <c r="G36" s="169">
        <v>0.20100000000000001</v>
      </c>
      <c r="H36" s="94"/>
      <c r="I36" s="228"/>
      <c r="J36" s="228"/>
      <c r="K36" s="94"/>
      <c r="L36" s="93"/>
      <c r="P36" s="95"/>
      <c r="Q36" s="229"/>
    </row>
    <row r="37" spans="1:20" ht="12" x14ac:dyDescent="0.2">
      <c r="A37" s="167" t="s">
        <v>76</v>
      </c>
      <c r="B37" s="168">
        <v>-2827</v>
      </c>
      <c r="C37" s="168">
        <v>-5207</v>
      </c>
      <c r="D37" s="169">
        <v>-0.45700000000000002</v>
      </c>
      <c r="E37" s="168">
        <v>-7486</v>
      </c>
      <c r="F37" s="168">
        <v>-8212</v>
      </c>
      <c r="G37" s="169">
        <v>-8.7999999999999995E-2</v>
      </c>
      <c r="H37" s="94"/>
      <c r="I37" s="228"/>
      <c r="J37" s="228"/>
      <c r="K37" s="94"/>
      <c r="L37" s="93"/>
      <c r="P37" s="95"/>
      <c r="Q37" s="229"/>
    </row>
    <row r="38" spans="1:20" ht="12" x14ac:dyDescent="0.2">
      <c r="A38" s="167" t="s">
        <v>29</v>
      </c>
      <c r="B38" s="168">
        <v>1891</v>
      </c>
      <c r="C38" s="168">
        <v>2327</v>
      </c>
      <c r="D38" s="169">
        <v>-0.187</v>
      </c>
      <c r="E38" s="168">
        <v>2925</v>
      </c>
      <c r="F38" s="168">
        <v>5078</v>
      </c>
      <c r="G38" s="169">
        <v>-0.42399999999999999</v>
      </c>
      <c r="H38" s="94"/>
      <c r="I38" s="228"/>
      <c r="J38" s="228"/>
      <c r="K38" s="94"/>
      <c r="L38" s="93"/>
      <c r="P38" s="95"/>
      <c r="Q38" s="229"/>
      <c r="T38" s="229"/>
    </row>
    <row r="39" spans="1:20" ht="12" x14ac:dyDescent="0.2">
      <c r="A39" s="167" t="s">
        <v>327</v>
      </c>
      <c r="B39" s="168">
        <v>1448</v>
      </c>
      <c r="C39" s="168">
        <v>-715</v>
      </c>
      <c r="D39" s="169" t="s">
        <v>6</v>
      </c>
      <c r="E39" s="168">
        <v>627</v>
      </c>
      <c r="F39" s="168">
        <v>-1979</v>
      </c>
      <c r="G39" s="169" t="s">
        <v>6</v>
      </c>
      <c r="H39" s="94"/>
      <c r="I39" s="228"/>
      <c r="J39" s="228"/>
      <c r="K39" s="94"/>
      <c r="L39" s="93"/>
      <c r="P39" s="95"/>
      <c r="Q39" s="229"/>
    </row>
    <row r="40" spans="1:20" ht="12" x14ac:dyDescent="0.2">
      <c r="A40" s="167" t="s">
        <v>328</v>
      </c>
      <c r="B40" s="168">
        <v>-837</v>
      </c>
      <c r="C40" s="168">
        <v>-712</v>
      </c>
      <c r="D40" s="169">
        <v>0.17599999999999999</v>
      </c>
      <c r="E40" s="168">
        <v>-837</v>
      </c>
      <c r="F40" s="168">
        <v>-1262</v>
      </c>
      <c r="G40" s="169">
        <v>-0.33700000000000002</v>
      </c>
      <c r="H40" s="94"/>
      <c r="I40" s="228"/>
      <c r="J40" s="228"/>
      <c r="K40" s="94"/>
      <c r="L40" s="93"/>
      <c r="P40" s="95"/>
      <c r="Q40" s="229"/>
    </row>
    <row r="41" spans="1:20" ht="12" x14ac:dyDescent="0.2">
      <c r="A41" s="171" t="s">
        <v>71</v>
      </c>
      <c r="B41" s="172">
        <v>12653</v>
      </c>
      <c r="C41" s="172">
        <v>1773</v>
      </c>
      <c r="D41" s="173" t="s">
        <v>6</v>
      </c>
      <c r="E41" s="172">
        <v>16071</v>
      </c>
      <c r="F41" s="172">
        <v>9061</v>
      </c>
      <c r="G41" s="173">
        <v>0.77400000000000002</v>
      </c>
      <c r="H41" s="94"/>
      <c r="I41" s="228"/>
      <c r="J41" s="228"/>
      <c r="K41" s="94"/>
      <c r="L41" s="93"/>
      <c r="P41" s="95"/>
      <c r="Q41" s="229"/>
    </row>
    <row r="42" spans="1:20" ht="12" x14ac:dyDescent="0.2">
      <c r="A42" s="167" t="s">
        <v>77</v>
      </c>
      <c r="B42" s="168">
        <v>-111</v>
      </c>
      <c r="C42" s="168">
        <v>-134</v>
      </c>
      <c r="D42" s="169">
        <v>-0.17199999999999999</v>
      </c>
      <c r="E42" s="168">
        <v>-186</v>
      </c>
      <c r="F42" s="168">
        <v>-350</v>
      </c>
      <c r="G42" s="169">
        <v>-0.46899999999999997</v>
      </c>
      <c r="H42" s="94"/>
      <c r="I42" s="228"/>
      <c r="J42" s="228"/>
      <c r="K42" s="94"/>
      <c r="L42" s="93"/>
      <c r="P42" s="95"/>
      <c r="Q42" s="229"/>
    </row>
    <row r="43" spans="1:20" ht="12" x14ac:dyDescent="0.2">
      <c r="A43" s="167" t="s">
        <v>78</v>
      </c>
      <c r="B43" s="168">
        <v>-459</v>
      </c>
      <c r="C43" s="168">
        <v>-305</v>
      </c>
      <c r="D43" s="169">
        <v>0.505</v>
      </c>
      <c r="E43" s="168">
        <v>-866</v>
      </c>
      <c r="F43" s="168">
        <v>-501</v>
      </c>
      <c r="G43" s="169">
        <v>0.72899999999999998</v>
      </c>
      <c r="H43" s="94"/>
      <c r="I43" s="228"/>
      <c r="J43" s="228"/>
      <c r="K43" s="94"/>
      <c r="L43" s="93"/>
      <c r="P43" s="95"/>
      <c r="Q43" s="229"/>
    </row>
    <row r="44" spans="1:20" ht="12" x14ac:dyDescent="0.2">
      <c r="A44" s="167" t="s">
        <v>363</v>
      </c>
      <c r="B44" s="168">
        <v>-2520</v>
      </c>
      <c r="C44" s="168">
        <v>-9533</v>
      </c>
      <c r="D44" s="169">
        <v>-0.73599999999999999</v>
      </c>
      <c r="E44" s="168">
        <v>-9736</v>
      </c>
      <c r="F44" s="168">
        <v>-14227</v>
      </c>
      <c r="G44" s="169">
        <v>-0.316</v>
      </c>
      <c r="H44" s="94"/>
      <c r="I44" s="228"/>
      <c r="J44" s="228"/>
      <c r="K44" s="94"/>
      <c r="L44" s="93"/>
      <c r="P44" s="95"/>
      <c r="Q44" s="229"/>
      <c r="T44" s="229"/>
    </row>
    <row r="45" spans="1:20" ht="12" x14ac:dyDescent="0.2">
      <c r="A45" s="167" t="s">
        <v>364</v>
      </c>
      <c r="B45" s="168">
        <v>3531</v>
      </c>
      <c r="C45" s="168">
        <v>14877</v>
      </c>
      <c r="D45" s="169">
        <v>-0.76300000000000001</v>
      </c>
      <c r="E45" s="168">
        <v>9174</v>
      </c>
      <c r="F45" s="168">
        <v>18975</v>
      </c>
      <c r="G45" s="169">
        <v>-0.51700000000000002</v>
      </c>
      <c r="H45" s="94"/>
      <c r="I45" s="228"/>
      <c r="J45" s="228"/>
      <c r="K45" s="94"/>
      <c r="L45" s="93"/>
      <c r="P45" s="95"/>
      <c r="Q45" s="229"/>
      <c r="T45" s="229"/>
    </row>
    <row r="46" spans="1:20" ht="12" x14ac:dyDescent="0.2">
      <c r="A46" s="167" t="s">
        <v>365</v>
      </c>
      <c r="B46" s="168">
        <v>-2700</v>
      </c>
      <c r="C46" s="168">
        <v>5006</v>
      </c>
      <c r="D46" s="169" t="s">
        <v>6</v>
      </c>
      <c r="E46" s="168">
        <v>-9053</v>
      </c>
      <c r="F46" s="168">
        <v>2432</v>
      </c>
      <c r="G46" s="169" t="s">
        <v>6</v>
      </c>
      <c r="H46" s="94"/>
      <c r="I46" s="228"/>
      <c r="J46" s="228"/>
      <c r="K46" s="94"/>
      <c r="L46" s="93"/>
      <c r="P46" s="95"/>
      <c r="Q46" s="229"/>
      <c r="T46" s="229"/>
    </row>
    <row r="47" spans="1:20" ht="12" x14ac:dyDescent="0.2">
      <c r="A47" s="167" t="s">
        <v>366</v>
      </c>
      <c r="B47" s="168">
        <v>300</v>
      </c>
      <c r="C47" s="168">
        <v>-195</v>
      </c>
      <c r="D47" s="169" t="s">
        <v>6</v>
      </c>
      <c r="E47" s="168">
        <v>365</v>
      </c>
      <c r="F47" s="168">
        <v>-1400</v>
      </c>
      <c r="G47" s="169" t="s">
        <v>6</v>
      </c>
      <c r="H47" s="94"/>
      <c r="I47" s="228"/>
      <c r="J47" s="228"/>
      <c r="K47" s="94"/>
      <c r="L47" s="93"/>
      <c r="P47" s="95"/>
      <c r="Q47" s="229"/>
      <c r="T47" s="229"/>
    </row>
    <row r="48" spans="1:20" ht="12" x14ac:dyDescent="0.2">
      <c r="A48" s="171" t="s">
        <v>271</v>
      </c>
      <c r="B48" s="172">
        <v>-1959</v>
      </c>
      <c r="C48" s="172">
        <v>9716</v>
      </c>
      <c r="D48" s="173" t="s">
        <v>6</v>
      </c>
      <c r="E48" s="172">
        <v>-10302</v>
      </c>
      <c r="F48" s="172">
        <v>4929</v>
      </c>
      <c r="G48" s="173" t="s">
        <v>6</v>
      </c>
      <c r="H48" s="94"/>
      <c r="I48" s="228"/>
      <c r="J48" s="228"/>
      <c r="K48" s="94"/>
      <c r="L48" s="93"/>
      <c r="P48" s="95"/>
      <c r="Q48" s="229"/>
      <c r="T48" s="229"/>
    </row>
    <row r="49" spans="1:21" ht="12" x14ac:dyDescent="0.2">
      <c r="A49" s="167" t="s">
        <v>329</v>
      </c>
      <c r="B49" s="168">
        <v>-7500</v>
      </c>
      <c r="C49" s="168">
        <v>-4994</v>
      </c>
      <c r="D49" s="169">
        <v>0.502</v>
      </c>
      <c r="E49" s="168">
        <v>-7500</v>
      </c>
      <c r="F49" s="168">
        <v>-4994</v>
      </c>
      <c r="G49" s="169">
        <v>0.502</v>
      </c>
      <c r="H49" s="94"/>
      <c r="I49" s="228"/>
      <c r="J49" s="228"/>
      <c r="K49" s="94"/>
      <c r="L49" s="93"/>
      <c r="P49" s="95"/>
      <c r="Q49" s="229"/>
      <c r="T49" s="229"/>
    </row>
    <row r="50" spans="1:21" ht="12" x14ac:dyDescent="0.2">
      <c r="A50" s="167" t="s">
        <v>79</v>
      </c>
      <c r="B50" s="168">
        <v>0</v>
      </c>
      <c r="C50" s="168">
        <v>-824</v>
      </c>
      <c r="D50" s="169" t="s">
        <v>6</v>
      </c>
      <c r="E50" s="168">
        <v>0</v>
      </c>
      <c r="F50" s="168">
        <v>-824</v>
      </c>
      <c r="G50" s="169" t="s">
        <v>6</v>
      </c>
      <c r="H50" s="94"/>
      <c r="I50" s="228"/>
      <c r="J50" s="228"/>
      <c r="K50" s="94"/>
      <c r="L50" s="93"/>
      <c r="P50" s="95"/>
      <c r="Q50" s="229"/>
      <c r="T50" s="229"/>
    </row>
    <row r="51" spans="1:21" ht="12" x14ac:dyDescent="0.2">
      <c r="A51" s="167" t="s">
        <v>72</v>
      </c>
      <c r="B51" s="168">
        <v>-231</v>
      </c>
      <c r="C51" s="168">
        <v>-143</v>
      </c>
      <c r="D51" s="169">
        <v>0.61499999999999999</v>
      </c>
      <c r="E51" s="168">
        <v>-508</v>
      </c>
      <c r="F51" s="168">
        <v>-587</v>
      </c>
      <c r="G51" s="169">
        <v>-0.13500000000000001</v>
      </c>
      <c r="H51" s="94"/>
      <c r="I51" s="228"/>
      <c r="J51" s="228"/>
      <c r="K51" s="94"/>
      <c r="L51" s="93"/>
      <c r="P51" s="95"/>
      <c r="Q51" s="229"/>
      <c r="T51" s="229"/>
    </row>
    <row r="52" spans="1:21" ht="12" x14ac:dyDescent="0.2">
      <c r="A52" s="171" t="s">
        <v>73</v>
      </c>
      <c r="B52" s="172">
        <v>-7731</v>
      </c>
      <c r="C52" s="172">
        <v>-5961</v>
      </c>
      <c r="D52" s="173">
        <v>0.29699999999999999</v>
      </c>
      <c r="E52" s="172">
        <v>-8008</v>
      </c>
      <c r="F52" s="172">
        <v>-6405</v>
      </c>
      <c r="G52" s="173">
        <v>0.25</v>
      </c>
      <c r="H52" s="94"/>
      <c r="I52" s="228"/>
      <c r="J52" s="228"/>
      <c r="K52" s="94"/>
      <c r="L52" s="93"/>
      <c r="P52" s="95"/>
      <c r="Q52" s="229"/>
      <c r="T52" s="229"/>
    </row>
    <row r="53" spans="1:21" ht="12" x14ac:dyDescent="0.2">
      <c r="A53" s="167" t="s">
        <v>41</v>
      </c>
      <c r="B53" s="168">
        <v>-31</v>
      </c>
      <c r="C53" s="168">
        <v>-675</v>
      </c>
      <c r="D53" s="169">
        <v>-0.95399999999999996</v>
      </c>
      <c r="E53" s="168">
        <v>-53</v>
      </c>
      <c r="F53" s="168">
        <v>-868</v>
      </c>
      <c r="G53" s="169">
        <v>-0.94199999999999995</v>
      </c>
      <c r="H53" s="94"/>
      <c r="I53" s="228"/>
      <c r="J53" s="228"/>
      <c r="K53" s="94"/>
      <c r="L53" s="93"/>
      <c r="P53" s="95"/>
      <c r="Q53" s="229"/>
      <c r="T53" s="229"/>
    </row>
    <row r="54" spans="1:21" ht="12" x14ac:dyDescent="0.2">
      <c r="A54" s="171" t="s">
        <v>75</v>
      </c>
      <c r="B54" s="172">
        <v>2932</v>
      </c>
      <c r="C54" s="172">
        <v>4853</v>
      </c>
      <c r="D54" s="173">
        <v>-0.39600000000000002</v>
      </c>
      <c r="E54" s="172">
        <v>-2292</v>
      </c>
      <c r="F54" s="172">
        <v>6717</v>
      </c>
      <c r="G54" s="173" t="s">
        <v>6</v>
      </c>
      <c r="H54" s="94"/>
      <c r="I54" s="228"/>
      <c r="J54" s="228"/>
      <c r="K54" s="94"/>
      <c r="L54" s="93"/>
      <c r="P54" s="95"/>
      <c r="Q54" s="229"/>
      <c r="T54" s="229"/>
    </row>
    <row r="55" spans="1:21" ht="12" x14ac:dyDescent="0.2">
      <c r="A55" s="171" t="s">
        <v>80</v>
      </c>
      <c r="B55" s="172">
        <v>5957</v>
      </c>
      <c r="C55" s="172">
        <v>7426</v>
      </c>
      <c r="D55" s="173">
        <v>-0.19800000000000001</v>
      </c>
      <c r="E55" s="172">
        <v>11181</v>
      </c>
      <c r="F55" s="172">
        <v>5562</v>
      </c>
      <c r="G55" s="173" t="s">
        <v>6</v>
      </c>
      <c r="H55" s="94"/>
      <c r="I55" s="228"/>
      <c r="J55" s="228"/>
      <c r="K55" s="94"/>
      <c r="L55" s="93"/>
      <c r="P55" s="95"/>
      <c r="Q55" s="229"/>
    </row>
    <row r="56" spans="1:21" ht="12" x14ac:dyDescent="0.2">
      <c r="A56" s="171" t="s">
        <v>81</v>
      </c>
      <c r="B56" s="172">
        <v>8889</v>
      </c>
      <c r="C56" s="172">
        <v>12279</v>
      </c>
      <c r="D56" s="173">
        <v>-0.27600000000000002</v>
      </c>
      <c r="E56" s="172">
        <v>8889</v>
      </c>
      <c r="F56" s="172">
        <v>12279</v>
      </c>
      <c r="G56" s="173">
        <v>-0.27600000000000002</v>
      </c>
      <c r="H56" s="94"/>
      <c r="I56" s="228"/>
      <c r="J56" s="228"/>
      <c r="K56" s="94"/>
      <c r="L56" s="93"/>
      <c r="P56" s="95"/>
      <c r="Q56" s="229"/>
      <c r="T56" s="229"/>
    </row>
    <row r="57" spans="1:21" x14ac:dyDescent="0.25">
      <c r="B57" s="95"/>
      <c r="C57" s="95"/>
      <c r="E57" s="95"/>
      <c r="F57" s="95"/>
    </row>
    <row r="58" spans="1:21" x14ac:dyDescent="0.25">
      <c r="B58" s="95"/>
      <c r="C58" s="95"/>
      <c r="E58" s="95"/>
      <c r="F58" s="95"/>
    </row>
    <row r="59" spans="1:21" x14ac:dyDescent="0.25">
      <c r="A59" s="96" t="s">
        <v>62</v>
      </c>
      <c r="B59" s="165"/>
      <c r="C59" s="165"/>
      <c r="D59" s="165"/>
      <c r="E59" s="165"/>
      <c r="F59" s="165"/>
    </row>
    <row r="60" spans="1:21" x14ac:dyDescent="0.25">
      <c r="A60" s="166" t="s">
        <v>0</v>
      </c>
      <c r="B60" s="174" t="s">
        <v>441</v>
      </c>
      <c r="C60" s="174" t="s">
        <v>345</v>
      </c>
      <c r="D60" s="175" t="s">
        <v>5</v>
      </c>
      <c r="E60" s="174" t="s">
        <v>296</v>
      </c>
      <c r="F60" s="175" t="s">
        <v>5</v>
      </c>
    </row>
    <row r="61" spans="1:21" x14ac:dyDescent="0.25">
      <c r="A61" s="167" t="s">
        <v>34</v>
      </c>
      <c r="B61" s="168">
        <v>8889</v>
      </c>
      <c r="C61" s="168">
        <v>5957</v>
      </c>
      <c r="D61" s="169">
        <v>0.49199999999999999</v>
      </c>
      <c r="E61" s="168">
        <v>11181</v>
      </c>
      <c r="F61" s="169">
        <v>-0.20499999999999999</v>
      </c>
      <c r="G61" s="94"/>
      <c r="H61" s="428"/>
      <c r="J61" s="428"/>
      <c r="M61" s="95"/>
      <c r="O61" s="95"/>
      <c r="Q61" s="170"/>
      <c r="S61" s="170"/>
      <c r="U61" s="95"/>
    </row>
    <row r="62" spans="1:21" x14ac:dyDescent="0.25">
      <c r="A62" s="167" t="s">
        <v>367</v>
      </c>
      <c r="B62" s="168">
        <v>37122</v>
      </c>
      <c r="C62" s="168">
        <v>34892</v>
      </c>
      <c r="D62" s="169">
        <v>6.4000000000000001E-2</v>
      </c>
      <c r="E62" s="168">
        <v>28273</v>
      </c>
      <c r="F62" s="169">
        <v>0.313</v>
      </c>
      <c r="G62" s="94"/>
      <c r="H62" s="428"/>
      <c r="J62" s="428"/>
      <c r="M62" s="95"/>
      <c r="O62" s="95"/>
      <c r="Q62" s="170"/>
      <c r="S62" s="170"/>
      <c r="U62" s="95"/>
    </row>
    <row r="63" spans="1:21" x14ac:dyDescent="0.25">
      <c r="A63" s="167" t="s">
        <v>368</v>
      </c>
      <c r="B63" s="168">
        <v>26148</v>
      </c>
      <c r="C63" s="168">
        <v>29520</v>
      </c>
      <c r="D63" s="169">
        <v>-0.114</v>
      </c>
      <c r="E63" s="168">
        <v>32868</v>
      </c>
      <c r="F63" s="169">
        <v>-0.20399999999999999</v>
      </c>
      <c r="G63" s="94"/>
      <c r="H63" s="428"/>
      <c r="J63" s="428"/>
      <c r="M63" s="95"/>
      <c r="O63" s="95"/>
      <c r="Q63" s="170"/>
      <c r="S63" s="170"/>
      <c r="U63" s="95"/>
    </row>
    <row r="64" spans="1:21" x14ac:dyDescent="0.25">
      <c r="A64" s="167" t="s">
        <v>369</v>
      </c>
      <c r="B64" s="168">
        <v>57765</v>
      </c>
      <c r="C64" s="168">
        <v>45032</v>
      </c>
      <c r="D64" s="169">
        <v>0.28299999999999997</v>
      </c>
      <c r="E64" s="168">
        <v>50923</v>
      </c>
      <c r="F64" s="169">
        <v>0.13400000000000001</v>
      </c>
      <c r="G64" s="94"/>
      <c r="H64" s="428"/>
      <c r="J64" s="428"/>
      <c r="M64" s="95"/>
      <c r="O64" s="95"/>
      <c r="Q64" s="170"/>
      <c r="S64" s="170"/>
      <c r="U64" s="95"/>
    </row>
    <row r="65" spans="1:21" x14ac:dyDescent="0.25">
      <c r="A65" s="167" t="s">
        <v>370</v>
      </c>
      <c r="B65" s="168">
        <v>20453</v>
      </c>
      <c r="C65" s="168">
        <v>14231</v>
      </c>
      <c r="D65" s="169">
        <v>0.437</v>
      </c>
      <c r="E65" s="168">
        <v>19199</v>
      </c>
      <c r="F65" s="169">
        <v>6.5000000000000002E-2</v>
      </c>
      <c r="G65" s="94"/>
      <c r="H65" s="428"/>
      <c r="J65" s="428"/>
      <c r="M65" s="95"/>
      <c r="O65" s="95"/>
      <c r="Q65" s="170"/>
      <c r="S65" s="170"/>
      <c r="U65" s="95"/>
    </row>
    <row r="66" spans="1:21" x14ac:dyDescent="0.25">
      <c r="A66" s="167" t="s">
        <v>371</v>
      </c>
      <c r="B66" s="168">
        <v>15437</v>
      </c>
      <c r="C66" s="168">
        <v>15511</v>
      </c>
      <c r="D66" s="169">
        <v>-5.0000000000000001E-3</v>
      </c>
      <c r="E66" s="168">
        <v>15524</v>
      </c>
      <c r="F66" s="169">
        <v>-6.0000000000000001E-3</v>
      </c>
      <c r="G66" s="94"/>
      <c r="H66" s="428"/>
      <c r="J66" s="428"/>
      <c r="M66" s="95"/>
      <c r="O66" s="95"/>
      <c r="Q66" s="170"/>
      <c r="S66" s="170"/>
      <c r="U66" s="95"/>
    </row>
    <row r="67" spans="1:21" x14ac:dyDescent="0.25">
      <c r="A67" s="167" t="s">
        <v>35</v>
      </c>
      <c r="B67" s="168">
        <v>13063</v>
      </c>
      <c r="C67" s="168">
        <v>13063</v>
      </c>
      <c r="D67" s="169" t="s">
        <v>6</v>
      </c>
      <c r="E67" s="168">
        <v>13063</v>
      </c>
      <c r="F67" s="169" t="s">
        <v>6</v>
      </c>
      <c r="G67" s="94"/>
      <c r="H67" s="428"/>
      <c r="J67" s="428"/>
      <c r="M67" s="95"/>
      <c r="O67" s="95"/>
      <c r="Q67" s="170"/>
      <c r="S67" s="170"/>
      <c r="U67" s="95"/>
    </row>
    <row r="68" spans="1:21" x14ac:dyDescent="0.25">
      <c r="A68" s="167" t="s">
        <v>372</v>
      </c>
      <c r="B68" s="168">
        <v>5443</v>
      </c>
      <c r="C68" s="168">
        <v>4761</v>
      </c>
      <c r="D68" s="169">
        <v>0.14299999999999999</v>
      </c>
      <c r="E68" s="168">
        <v>4720</v>
      </c>
      <c r="F68" s="169">
        <v>0.153</v>
      </c>
      <c r="G68" s="94"/>
      <c r="H68" s="428"/>
      <c r="J68" s="428"/>
      <c r="M68" s="95"/>
      <c r="O68" s="95"/>
      <c r="Q68" s="170"/>
      <c r="S68" s="170"/>
      <c r="U68" s="95"/>
    </row>
    <row r="69" spans="1:21" x14ac:dyDescent="0.25">
      <c r="A69" s="167" t="s">
        <v>373</v>
      </c>
      <c r="B69" s="168">
        <v>4686</v>
      </c>
      <c r="C69" s="168">
        <v>4568</v>
      </c>
      <c r="D69" s="169">
        <v>2.5999999999999999E-2</v>
      </c>
      <c r="E69" s="168">
        <v>4628</v>
      </c>
      <c r="F69" s="169">
        <v>1.2999999999999999E-2</v>
      </c>
      <c r="G69" s="94"/>
      <c r="H69" s="428"/>
      <c r="J69" s="428"/>
      <c r="M69" s="95"/>
      <c r="O69" s="95"/>
      <c r="Q69" s="170"/>
      <c r="S69" s="170"/>
      <c r="U69" s="95"/>
    </row>
    <row r="70" spans="1:21" x14ac:dyDescent="0.25">
      <c r="A70" s="167" t="s">
        <v>374</v>
      </c>
      <c r="B70" s="168">
        <v>10149</v>
      </c>
      <c r="C70" s="168">
        <v>10383</v>
      </c>
      <c r="D70" s="169">
        <v>-2.3E-2</v>
      </c>
      <c r="E70" s="168">
        <v>8426</v>
      </c>
      <c r="F70" s="169">
        <v>0.20399999999999999</v>
      </c>
      <c r="G70" s="94"/>
      <c r="H70" s="428"/>
      <c r="J70" s="428"/>
      <c r="M70" s="95"/>
      <c r="O70" s="95"/>
      <c r="Q70" s="170"/>
      <c r="S70" s="170"/>
      <c r="U70" s="95"/>
    </row>
    <row r="71" spans="1:21" x14ac:dyDescent="0.25">
      <c r="A71" s="171" t="s">
        <v>36</v>
      </c>
      <c r="B71" s="172">
        <v>199155</v>
      </c>
      <c r="C71" s="172">
        <v>177918</v>
      </c>
      <c r="D71" s="173">
        <v>0.11899999999999999</v>
      </c>
      <c r="E71" s="172">
        <v>188805</v>
      </c>
      <c r="F71" s="173">
        <v>5.5E-2</v>
      </c>
      <c r="G71" s="94"/>
      <c r="H71" s="428"/>
      <c r="J71" s="428"/>
      <c r="M71" s="95"/>
      <c r="O71" s="95"/>
      <c r="Q71" s="170"/>
      <c r="S71" s="170"/>
      <c r="U71" s="95"/>
    </row>
    <row r="72" spans="1:21" x14ac:dyDescent="0.25">
      <c r="A72" s="167" t="s">
        <v>375</v>
      </c>
      <c r="B72" s="168">
        <v>64260</v>
      </c>
      <c r="C72" s="168">
        <v>52307</v>
      </c>
      <c r="D72" s="169">
        <v>0.22900000000000001</v>
      </c>
      <c r="E72" s="168">
        <v>59332</v>
      </c>
      <c r="F72" s="169">
        <v>8.3000000000000004E-2</v>
      </c>
      <c r="G72" s="94"/>
      <c r="H72" s="428"/>
      <c r="J72" s="428"/>
      <c r="M72" s="95"/>
      <c r="O72" s="95"/>
      <c r="Q72" s="170"/>
      <c r="S72" s="170"/>
      <c r="U72" s="95"/>
    </row>
    <row r="73" spans="1:21" x14ac:dyDescent="0.25">
      <c r="A73" s="167" t="s">
        <v>376</v>
      </c>
      <c r="B73" s="168">
        <v>29451</v>
      </c>
      <c r="C73" s="168">
        <v>20112</v>
      </c>
      <c r="D73" s="169">
        <v>0.46400000000000002</v>
      </c>
      <c r="E73" s="168">
        <v>22696</v>
      </c>
      <c r="F73" s="169">
        <v>0.29799999999999999</v>
      </c>
      <c r="G73" s="94"/>
      <c r="H73" s="428"/>
      <c r="J73" s="428"/>
      <c r="M73" s="95"/>
      <c r="O73" s="95"/>
      <c r="Q73" s="170"/>
      <c r="S73" s="170"/>
      <c r="U73" s="95"/>
    </row>
    <row r="74" spans="1:21" x14ac:dyDescent="0.25">
      <c r="A74" s="167" t="s">
        <v>377</v>
      </c>
      <c r="B74" s="168">
        <v>484</v>
      </c>
      <c r="C74" s="168">
        <v>362</v>
      </c>
      <c r="D74" s="169">
        <v>0.33700000000000002</v>
      </c>
      <c r="E74" s="168">
        <v>75</v>
      </c>
      <c r="F74" s="169" t="s">
        <v>6</v>
      </c>
      <c r="G74" s="94"/>
      <c r="H74" s="428"/>
      <c r="J74" s="428"/>
      <c r="M74" s="95"/>
      <c r="O74" s="95"/>
      <c r="Q74" s="170"/>
      <c r="S74" s="170"/>
      <c r="U74" s="95"/>
    </row>
    <row r="75" spans="1:21" x14ac:dyDescent="0.25">
      <c r="A75" s="167" t="s">
        <v>378</v>
      </c>
      <c r="B75" s="168">
        <v>4689</v>
      </c>
      <c r="C75" s="168">
        <v>4570</v>
      </c>
      <c r="D75" s="169">
        <v>2.5999999999999999E-2</v>
      </c>
      <c r="E75" s="168">
        <v>4628</v>
      </c>
      <c r="F75" s="169">
        <v>1.2999999999999999E-2</v>
      </c>
      <c r="G75" s="94"/>
      <c r="H75" s="428"/>
      <c r="J75" s="428"/>
      <c r="M75" s="95"/>
      <c r="O75" s="95"/>
      <c r="Q75" s="170"/>
      <c r="S75" s="170"/>
      <c r="U75" s="95"/>
    </row>
    <row r="76" spans="1:21" x14ac:dyDescent="0.25">
      <c r="A76" s="167" t="s">
        <v>82</v>
      </c>
      <c r="B76" s="168">
        <v>18954</v>
      </c>
      <c r="C76" s="168">
        <v>14156</v>
      </c>
      <c r="D76" s="169">
        <v>0.33900000000000002</v>
      </c>
      <c r="E76" s="168">
        <v>17840</v>
      </c>
      <c r="F76" s="169">
        <v>6.2E-2</v>
      </c>
      <c r="G76" s="94"/>
      <c r="H76" s="428"/>
      <c r="J76" s="428"/>
      <c r="M76" s="95"/>
      <c r="O76" s="95"/>
      <c r="Q76" s="170"/>
      <c r="S76" s="170"/>
      <c r="U76" s="95"/>
    </row>
    <row r="77" spans="1:21" x14ac:dyDescent="0.25">
      <c r="A77" s="171" t="s">
        <v>38</v>
      </c>
      <c r="B77" s="172">
        <v>117838</v>
      </c>
      <c r="C77" s="172">
        <v>91507</v>
      </c>
      <c r="D77" s="173">
        <v>0.28799999999999998</v>
      </c>
      <c r="E77" s="172">
        <v>104571</v>
      </c>
      <c r="F77" s="173">
        <v>0.127</v>
      </c>
      <c r="G77" s="94"/>
      <c r="H77" s="428"/>
      <c r="J77" s="428"/>
      <c r="M77" s="95"/>
      <c r="O77" s="95"/>
      <c r="Q77" s="170"/>
      <c r="S77" s="170"/>
      <c r="U77" s="95"/>
    </row>
    <row r="78" spans="1:21" x14ac:dyDescent="0.25">
      <c r="A78" s="171" t="s">
        <v>39</v>
      </c>
      <c r="B78" s="172">
        <v>81317</v>
      </c>
      <c r="C78" s="172">
        <v>86411</v>
      </c>
      <c r="D78" s="173">
        <v>-5.8999999999999997E-2</v>
      </c>
      <c r="E78" s="172">
        <v>84234</v>
      </c>
      <c r="F78" s="173">
        <v>-3.5000000000000003E-2</v>
      </c>
      <c r="G78" s="94"/>
      <c r="H78" s="428"/>
      <c r="J78" s="428"/>
      <c r="M78" s="95"/>
      <c r="O78" s="95"/>
      <c r="Q78" s="170"/>
      <c r="S78" s="170"/>
      <c r="U78" s="95"/>
    </row>
    <row r="79" spans="1:21" x14ac:dyDescent="0.25">
      <c r="B79" s="95"/>
      <c r="C79" s="95"/>
      <c r="E79" s="95"/>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E93E2-1410-4969-87FA-ACD97A5F036E}">
  <sheetPr>
    <tabColor rgb="FF7B2038"/>
  </sheetPr>
  <dimension ref="A1:U74"/>
  <sheetViews>
    <sheetView showGridLines="0" zoomScale="80" zoomScaleNormal="80" workbookViewId="0">
      <pane ySplit="3" topLeftCell="A4" activePane="bottomLeft" state="frozen"/>
      <selection activeCell="B7" sqref="B7:D38"/>
      <selection pane="bottomLeft"/>
    </sheetView>
  </sheetViews>
  <sheetFormatPr defaultColWidth="8.85546875" defaultRowHeight="15" x14ac:dyDescent="0.25"/>
  <cols>
    <col min="1" max="1" width="47.5703125" style="93" customWidth="1"/>
    <col min="2" max="2" width="10.28515625" style="93" customWidth="1"/>
    <col min="3" max="3" width="10.85546875" style="93" bestFit="1" customWidth="1"/>
    <col min="4" max="4" width="9.28515625" style="93" bestFit="1" customWidth="1"/>
    <col min="5" max="6" width="10.7109375" style="93" bestFit="1" customWidth="1"/>
    <col min="7" max="7" width="9.28515625" bestFit="1" customWidth="1"/>
    <col min="8" max="8" width="10" bestFit="1" customWidth="1"/>
    <col min="12" max="12" width="9.28515625" style="93" bestFit="1" customWidth="1"/>
    <col min="13" max="14" width="9" style="93" bestFit="1" customWidth="1"/>
    <col min="15" max="16" width="9.28515625" style="93" bestFit="1" customWidth="1"/>
    <col min="17" max="17" width="9" style="93" bestFit="1" customWidth="1"/>
    <col min="18" max="16384" width="8.85546875" style="93"/>
  </cols>
  <sheetData>
    <row r="1" spans="1:15" s="100" customFormat="1" x14ac:dyDescent="0.25">
      <c r="A1" s="1" t="s">
        <v>2</v>
      </c>
      <c r="B1" s="98"/>
      <c r="C1" s="98"/>
      <c r="D1" s="99"/>
      <c r="G1"/>
      <c r="H1"/>
      <c r="I1"/>
      <c r="J1"/>
      <c r="K1"/>
    </row>
    <row r="2" spans="1:15" s="100" customFormat="1" x14ac:dyDescent="0.25">
      <c r="A2" s="1" t="s">
        <v>331</v>
      </c>
      <c r="B2" s="98"/>
      <c r="C2" s="98"/>
      <c r="D2" s="99"/>
      <c r="G2"/>
      <c r="H2"/>
      <c r="I2"/>
      <c r="J2"/>
      <c r="K2"/>
    </row>
    <row r="3" spans="1:15" s="100" customFormat="1" x14ac:dyDescent="0.25">
      <c r="A3" s="36" t="s">
        <v>0</v>
      </c>
      <c r="B3" s="101"/>
      <c r="C3" s="101"/>
      <c r="D3" s="102"/>
      <c r="G3"/>
      <c r="H3"/>
      <c r="I3"/>
      <c r="J3"/>
      <c r="K3"/>
    </row>
    <row r="5" spans="1:15" x14ac:dyDescent="0.25">
      <c r="A5" s="96" t="s">
        <v>44</v>
      </c>
      <c r="B5" s="165"/>
      <c r="C5" s="165"/>
      <c r="D5" s="165"/>
      <c r="E5" s="165"/>
      <c r="F5" s="165"/>
      <c r="G5" s="165"/>
      <c r="H5" s="416"/>
      <c r="I5" s="416"/>
      <c r="J5" s="403"/>
      <c r="K5" s="403"/>
      <c r="L5" s="403"/>
      <c r="M5" s="417"/>
      <c r="N5" s="417"/>
    </row>
    <row r="6" spans="1:15" ht="12.75" thickBot="1" x14ac:dyDescent="0.25">
      <c r="A6" s="105" t="s">
        <v>0</v>
      </c>
      <c r="B6" s="106" t="s">
        <v>450</v>
      </c>
      <c r="C6" s="106" t="s">
        <v>451</v>
      </c>
      <c r="D6" s="112" t="s">
        <v>5</v>
      </c>
      <c r="E6" s="106" t="s">
        <v>452</v>
      </c>
      <c r="F6" s="106" t="s">
        <v>453</v>
      </c>
      <c r="G6" s="112" t="s">
        <v>5</v>
      </c>
      <c r="H6" s="417"/>
      <c r="I6" s="417"/>
      <c r="J6" s="418"/>
      <c r="K6" s="418"/>
      <c r="L6" s="410"/>
      <c r="M6" s="417"/>
      <c r="N6" s="417"/>
    </row>
    <row r="7" spans="1:15" ht="12" x14ac:dyDescent="0.2">
      <c r="A7" s="167" t="s">
        <v>302</v>
      </c>
      <c r="B7" s="168">
        <v>10913</v>
      </c>
      <c r="C7" s="168">
        <v>9255</v>
      </c>
      <c r="D7" s="169">
        <v>0.17899999999999999</v>
      </c>
      <c r="E7" s="168">
        <v>48605</v>
      </c>
      <c r="F7" s="168">
        <v>46421</v>
      </c>
      <c r="G7" s="169">
        <v>4.7E-2</v>
      </c>
      <c r="H7" s="419"/>
      <c r="I7" s="417"/>
      <c r="J7" s="259"/>
      <c r="K7" s="259"/>
      <c r="L7" s="260"/>
      <c r="M7" s="419"/>
      <c r="N7" s="420"/>
      <c r="O7" s="95"/>
    </row>
    <row r="8" spans="1:15" ht="12" x14ac:dyDescent="0.2">
      <c r="A8" s="167" t="s">
        <v>303</v>
      </c>
      <c r="B8" s="168">
        <v>18261</v>
      </c>
      <c r="C8" s="168">
        <v>17959</v>
      </c>
      <c r="D8" s="169">
        <v>1.7000000000000001E-2</v>
      </c>
      <c r="E8" s="168">
        <v>35947</v>
      </c>
      <c r="F8" s="168">
        <v>35286</v>
      </c>
      <c r="G8" s="169">
        <v>1.9E-2</v>
      </c>
      <c r="H8" s="419"/>
      <c r="I8" s="417"/>
      <c r="J8" s="259"/>
      <c r="K8" s="259"/>
      <c r="L8" s="260"/>
      <c r="M8" s="419"/>
      <c r="N8" s="420"/>
      <c r="O8" s="95"/>
    </row>
    <row r="9" spans="1:15" ht="12" x14ac:dyDescent="0.2">
      <c r="A9" s="171" t="s">
        <v>304</v>
      </c>
      <c r="B9" s="172">
        <v>18024</v>
      </c>
      <c r="C9" s="172">
        <v>17926</v>
      </c>
      <c r="D9" s="173">
        <v>5.0000000000000001E-3</v>
      </c>
      <c r="E9" s="172">
        <v>35481</v>
      </c>
      <c r="F9" s="172">
        <v>35197</v>
      </c>
      <c r="G9" s="173">
        <v>8.0000000000000002E-3</v>
      </c>
      <c r="H9" s="419"/>
      <c r="I9" s="417"/>
      <c r="J9" s="409"/>
      <c r="K9" s="409"/>
      <c r="L9" s="410"/>
      <c r="M9" s="419"/>
      <c r="N9" s="420"/>
      <c r="O9" s="95"/>
    </row>
    <row r="10" spans="1:15" ht="12" x14ac:dyDescent="0.2">
      <c r="A10" s="167" t="s">
        <v>305</v>
      </c>
      <c r="B10" s="168">
        <v>-15857</v>
      </c>
      <c r="C10" s="168">
        <v>-15055</v>
      </c>
      <c r="D10" s="169">
        <v>5.2999999999999999E-2</v>
      </c>
      <c r="E10" s="168">
        <v>-30177</v>
      </c>
      <c r="F10" s="168">
        <v>-28441</v>
      </c>
      <c r="G10" s="169">
        <v>6.0999999999999999E-2</v>
      </c>
      <c r="H10" s="419"/>
      <c r="I10" s="417"/>
      <c r="J10" s="259"/>
      <c r="K10" s="259"/>
      <c r="L10" s="260"/>
      <c r="M10" s="419"/>
      <c r="N10" s="420"/>
      <c r="O10" s="95"/>
    </row>
    <row r="11" spans="1:15" ht="12" x14ac:dyDescent="0.2">
      <c r="A11" s="171" t="s">
        <v>306</v>
      </c>
      <c r="B11" s="172">
        <v>-15774</v>
      </c>
      <c r="C11" s="172">
        <v>-15055</v>
      </c>
      <c r="D11" s="173">
        <v>4.8000000000000001E-2</v>
      </c>
      <c r="E11" s="172">
        <v>-30093</v>
      </c>
      <c r="F11" s="172">
        <v>-28506</v>
      </c>
      <c r="G11" s="173">
        <v>5.6000000000000001E-2</v>
      </c>
      <c r="H11" s="419"/>
      <c r="I11" s="417"/>
      <c r="J11" s="409"/>
      <c r="K11" s="409"/>
      <c r="L11" s="410"/>
      <c r="M11" s="419"/>
      <c r="N11" s="420"/>
      <c r="O11" s="95"/>
    </row>
    <row r="12" spans="1:15" ht="12" x14ac:dyDescent="0.2">
      <c r="A12" s="171" t="s">
        <v>307</v>
      </c>
      <c r="B12" s="172">
        <v>-905</v>
      </c>
      <c r="C12" s="172">
        <v>-861</v>
      </c>
      <c r="D12" s="173">
        <v>5.0999999999999997E-2</v>
      </c>
      <c r="E12" s="172">
        <v>-1700</v>
      </c>
      <c r="F12" s="172">
        <v>-1570</v>
      </c>
      <c r="G12" s="173">
        <v>8.3000000000000004E-2</v>
      </c>
      <c r="H12" s="419"/>
      <c r="I12" s="417"/>
      <c r="J12" s="409"/>
      <c r="K12" s="409"/>
      <c r="L12" s="410"/>
      <c r="M12" s="419"/>
      <c r="N12" s="420"/>
      <c r="O12" s="95"/>
    </row>
    <row r="13" spans="1:15" ht="12" x14ac:dyDescent="0.2">
      <c r="A13" s="171" t="s">
        <v>308</v>
      </c>
      <c r="B13" s="172">
        <v>1345</v>
      </c>
      <c r="C13" s="172">
        <v>2010</v>
      </c>
      <c r="D13" s="173">
        <v>-0.33100000000000002</v>
      </c>
      <c r="E13" s="172">
        <v>3688</v>
      </c>
      <c r="F13" s="172">
        <v>5121</v>
      </c>
      <c r="G13" s="173">
        <v>-0.28000000000000003</v>
      </c>
      <c r="H13" s="419"/>
      <c r="I13" s="417"/>
      <c r="J13" s="409"/>
      <c r="K13" s="409"/>
      <c r="L13" s="410"/>
      <c r="M13" s="419"/>
      <c r="N13" s="420"/>
      <c r="O13" s="95"/>
    </row>
    <row r="14" spans="1:15" ht="12" x14ac:dyDescent="0.2">
      <c r="A14" s="167" t="s">
        <v>309</v>
      </c>
      <c r="B14" s="168">
        <v>1083</v>
      </c>
      <c r="C14" s="168">
        <v>708</v>
      </c>
      <c r="D14" s="169">
        <v>0.53</v>
      </c>
      <c r="E14" s="168">
        <v>1826</v>
      </c>
      <c r="F14" s="168">
        <v>1422</v>
      </c>
      <c r="G14" s="169">
        <v>0.28399999999999997</v>
      </c>
      <c r="H14" s="419"/>
      <c r="I14" s="417"/>
      <c r="J14" s="259"/>
      <c r="K14" s="259"/>
      <c r="L14" s="260"/>
      <c r="M14" s="419"/>
      <c r="N14" s="420"/>
      <c r="O14" s="95"/>
    </row>
    <row r="15" spans="1:15" ht="12" x14ac:dyDescent="0.2">
      <c r="A15" s="167" t="s">
        <v>310</v>
      </c>
      <c r="B15" s="168">
        <v>27</v>
      </c>
      <c r="C15" s="168">
        <v>-4</v>
      </c>
      <c r="D15" s="169" t="s">
        <v>6</v>
      </c>
      <c r="E15" s="168">
        <v>51</v>
      </c>
      <c r="F15" s="168">
        <v>-9</v>
      </c>
      <c r="G15" s="169" t="s">
        <v>6</v>
      </c>
      <c r="H15" s="260"/>
      <c r="I15" s="417"/>
      <c r="J15" s="259"/>
      <c r="K15" s="259"/>
      <c r="L15" s="260"/>
      <c r="M15" s="260"/>
      <c r="N15" s="420"/>
      <c r="O15" s="95"/>
    </row>
    <row r="16" spans="1:15" ht="12" x14ac:dyDescent="0.2">
      <c r="A16" s="171" t="s">
        <v>311</v>
      </c>
      <c r="B16" s="172">
        <v>1110</v>
      </c>
      <c r="C16" s="172">
        <v>704</v>
      </c>
      <c r="D16" s="173">
        <v>0.57699999999999996</v>
      </c>
      <c r="E16" s="172">
        <v>1877</v>
      </c>
      <c r="F16" s="172">
        <v>1413</v>
      </c>
      <c r="G16" s="173">
        <v>0.32800000000000001</v>
      </c>
      <c r="H16" s="419"/>
      <c r="I16" s="417"/>
      <c r="J16" s="409"/>
      <c r="K16" s="409"/>
      <c r="L16" s="410"/>
      <c r="M16" s="419"/>
      <c r="N16" s="420"/>
      <c r="O16" s="95"/>
    </row>
    <row r="17" spans="1:15" ht="12" x14ac:dyDescent="0.2">
      <c r="A17" s="167" t="s">
        <v>312</v>
      </c>
      <c r="B17" s="168">
        <v>-1492</v>
      </c>
      <c r="C17" s="168">
        <v>-1328</v>
      </c>
      <c r="D17" s="169">
        <v>0.123</v>
      </c>
      <c r="E17" s="168">
        <v>-2978</v>
      </c>
      <c r="F17" s="168">
        <v>-2780</v>
      </c>
      <c r="G17" s="169">
        <v>7.0999999999999994E-2</v>
      </c>
      <c r="H17" s="419"/>
      <c r="I17" s="417"/>
      <c r="J17" s="259"/>
      <c r="K17" s="259"/>
      <c r="L17" s="260"/>
      <c r="M17" s="419"/>
      <c r="N17" s="420"/>
      <c r="O17" s="95"/>
    </row>
    <row r="18" spans="1:15" ht="12" x14ac:dyDescent="0.2">
      <c r="A18" s="167" t="s">
        <v>313</v>
      </c>
      <c r="B18" s="168">
        <v>-515</v>
      </c>
      <c r="C18" s="168">
        <v>-425</v>
      </c>
      <c r="D18" s="169">
        <v>0.21199999999999999</v>
      </c>
      <c r="E18" s="168">
        <v>-967</v>
      </c>
      <c r="F18" s="168">
        <v>-783</v>
      </c>
      <c r="G18" s="169">
        <v>0.23499999999999999</v>
      </c>
      <c r="H18" s="419"/>
      <c r="I18" s="417"/>
      <c r="J18" s="259"/>
      <c r="K18" s="259"/>
      <c r="L18" s="260"/>
      <c r="M18" s="419"/>
      <c r="N18" s="420"/>
      <c r="O18" s="95"/>
    </row>
    <row r="19" spans="1:15" ht="12" x14ac:dyDescent="0.2">
      <c r="A19" s="167" t="s">
        <v>314</v>
      </c>
      <c r="B19" s="168">
        <v>-541</v>
      </c>
      <c r="C19" s="168">
        <v>-370</v>
      </c>
      <c r="D19" s="169">
        <v>0.46200000000000002</v>
      </c>
      <c r="E19" s="168">
        <v>-929</v>
      </c>
      <c r="F19" s="168">
        <v>-737</v>
      </c>
      <c r="G19" s="169">
        <v>0.26100000000000001</v>
      </c>
      <c r="H19" s="419"/>
      <c r="I19" s="417"/>
      <c r="J19" s="259"/>
      <c r="K19" s="259"/>
      <c r="L19" s="260"/>
      <c r="M19" s="419"/>
      <c r="N19" s="420"/>
      <c r="O19" s="95"/>
    </row>
    <row r="20" spans="1:15" ht="12" x14ac:dyDescent="0.2">
      <c r="A20" s="167" t="s">
        <v>315</v>
      </c>
      <c r="B20" s="168">
        <v>16</v>
      </c>
      <c r="C20" s="168">
        <v>-205</v>
      </c>
      <c r="D20" s="169" t="s">
        <v>6</v>
      </c>
      <c r="E20" s="168">
        <v>-125</v>
      </c>
      <c r="F20" s="168">
        <v>-419</v>
      </c>
      <c r="G20" s="169">
        <v>-0.70199999999999996</v>
      </c>
      <c r="H20" s="260"/>
      <c r="I20" s="417"/>
      <c r="J20" s="259"/>
      <c r="K20" s="259"/>
      <c r="L20" s="260"/>
      <c r="M20" s="419"/>
      <c r="N20" s="420"/>
      <c r="O20" s="95"/>
    </row>
    <row r="21" spans="1:15" ht="12" x14ac:dyDescent="0.2">
      <c r="A21" s="167" t="s">
        <v>316</v>
      </c>
      <c r="B21" s="168">
        <v>-22</v>
      </c>
      <c r="C21" s="168">
        <v>-25</v>
      </c>
      <c r="D21" s="169">
        <v>-0.12</v>
      </c>
      <c r="E21" s="168">
        <v>-40</v>
      </c>
      <c r="F21" s="168">
        <v>-37</v>
      </c>
      <c r="G21" s="169">
        <v>8.1000000000000003E-2</v>
      </c>
      <c r="H21" s="419"/>
      <c r="I21" s="417"/>
      <c r="J21" s="259"/>
      <c r="K21" s="259"/>
      <c r="L21" s="260"/>
      <c r="M21" s="419"/>
      <c r="N21" s="420"/>
      <c r="O21" s="95"/>
    </row>
    <row r="22" spans="1:15" ht="12" x14ac:dyDescent="0.2">
      <c r="A22" s="171" t="s">
        <v>317</v>
      </c>
      <c r="B22" s="172">
        <v>-99</v>
      </c>
      <c r="C22" s="172">
        <v>361</v>
      </c>
      <c r="D22" s="173" t="s">
        <v>6</v>
      </c>
      <c r="E22" s="172">
        <v>526</v>
      </c>
      <c r="F22" s="172">
        <v>1778</v>
      </c>
      <c r="G22" s="173">
        <v>-0.70399999999999996</v>
      </c>
      <c r="H22" s="260"/>
      <c r="I22" s="417"/>
      <c r="J22" s="409"/>
      <c r="K22" s="409"/>
      <c r="L22" s="410"/>
      <c r="M22" s="419"/>
      <c r="N22" s="420"/>
      <c r="O22" s="95"/>
    </row>
    <row r="23" spans="1:15" ht="12" x14ac:dyDescent="0.2">
      <c r="A23" s="167" t="s">
        <v>318</v>
      </c>
      <c r="B23" s="168">
        <v>311</v>
      </c>
      <c r="C23" s="168">
        <v>115</v>
      </c>
      <c r="D23" s="169" t="s">
        <v>6</v>
      </c>
      <c r="E23" s="168">
        <v>440</v>
      </c>
      <c r="F23" s="168">
        <v>298</v>
      </c>
      <c r="G23" s="169">
        <v>0.47699999999999998</v>
      </c>
      <c r="H23" s="260"/>
      <c r="I23" s="417"/>
      <c r="J23" s="259"/>
      <c r="K23" s="259"/>
      <c r="L23" s="260"/>
      <c r="M23" s="419"/>
      <c r="N23" s="420"/>
      <c r="O23" s="95"/>
    </row>
    <row r="24" spans="1:15" ht="12" x14ac:dyDescent="0.2">
      <c r="A24" s="167" t="s">
        <v>18</v>
      </c>
      <c r="B24" s="168">
        <v>-430</v>
      </c>
      <c r="C24" s="168">
        <v>-146</v>
      </c>
      <c r="D24" s="169" t="s">
        <v>6</v>
      </c>
      <c r="E24" s="168">
        <v>-583</v>
      </c>
      <c r="F24" s="168">
        <v>-283</v>
      </c>
      <c r="G24" s="169" t="s">
        <v>6</v>
      </c>
      <c r="H24" s="260"/>
      <c r="I24" s="417"/>
      <c r="J24" s="259"/>
      <c r="K24" s="259"/>
      <c r="L24" s="260"/>
      <c r="M24" s="260"/>
      <c r="N24" s="420"/>
      <c r="O24" s="95"/>
    </row>
    <row r="25" spans="1:15" ht="12" x14ac:dyDescent="0.2">
      <c r="A25" s="167" t="s">
        <v>28</v>
      </c>
      <c r="B25" s="168">
        <v>0</v>
      </c>
      <c r="C25" s="168">
        <v>-45</v>
      </c>
      <c r="D25" s="169" t="s">
        <v>6</v>
      </c>
      <c r="E25" s="168">
        <v>-67</v>
      </c>
      <c r="F25" s="168">
        <v>-45</v>
      </c>
      <c r="G25" s="169">
        <v>0.48899999999999999</v>
      </c>
      <c r="H25" s="260"/>
      <c r="I25" s="417"/>
      <c r="J25" s="259"/>
      <c r="K25" s="259"/>
      <c r="L25" s="260"/>
      <c r="M25" s="419"/>
      <c r="N25" s="420"/>
      <c r="O25" s="95"/>
    </row>
    <row r="26" spans="1:15" ht="12" x14ac:dyDescent="0.2">
      <c r="A26" s="171" t="s">
        <v>507</v>
      </c>
      <c r="B26" s="172">
        <v>-218</v>
      </c>
      <c r="C26" s="172">
        <v>285</v>
      </c>
      <c r="D26" s="173" t="s">
        <v>6</v>
      </c>
      <c r="E26" s="172">
        <v>316</v>
      </c>
      <c r="F26" s="172">
        <v>1748</v>
      </c>
      <c r="G26" s="173">
        <v>-0.81899999999999995</v>
      </c>
      <c r="H26" s="260"/>
      <c r="I26" s="417"/>
      <c r="J26" s="409"/>
      <c r="K26" s="409"/>
      <c r="L26" s="410"/>
      <c r="M26" s="419"/>
      <c r="N26" s="420"/>
      <c r="O26" s="95"/>
    </row>
    <row r="27" spans="1:15" ht="12" x14ac:dyDescent="0.2">
      <c r="A27" s="167" t="s">
        <v>320</v>
      </c>
      <c r="B27" s="168">
        <v>34</v>
      </c>
      <c r="C27" s="168">
        <v>-117</v>
      </c>
      <c r="D27" s="169" t="s">
        <v>6</v>
      </c>
      <c r="E27" s="168">
        <v>-96</v>
      </c>
      <c r="F27" s="168">
        <v>-348</v>
      </c>
      <c r="G27" s="169">
        <v>-0.72399999999999998</v>
      </c>
      <c r="H27" s="260"/>
      <c r="I27" s="417"/>
      <c r="J27" s="259"/>
      <c r="K27" s="259"/>
      <c r="L27" s="260"/>
      <c r="M27" s="419"/>
      <c r="N27" s="420"/>
      <c r="O27" s="95"/>
    </row>
    <row r="28" spans="1:15" ht="12" x14ac:dyDescent="0.2">
      <c r="A28" s="171" t="s">
        <v>274</v>
      </c>
      <c r="B28" s="172">
        <v>-184</v>
      </c>
      <c r="C28" s="172">
        <v>168</v>
      </c>
      <c r="D28" s="173" t="s">
        <v>6</v>
      </c>
      <c r="E28" s="172">
        <v>220</v>
      </c>
      <c r="F28" s="172">
        <v>1400</v>
      </c>
      <c r="G28" s="173">
        <v>-0.84299999999999997</v>
      </c>
      <c r="H28" s="260"/>
      <c r="I28" s="417"/>
      <c r="J28" s="409"/>
      <c r="K28" s="409"/>
      <c r="L28" s="410"/>
      <c r="M28" s="419"/>
      <c r="N28" s="420"/>
      <c r="O28" s="95"/>
    </row>
    <row r="29" spans="1:15" x14ac:dyDescent="0.25">
      <c r="B29" s="95"/>
      <c r="C29" s="95"/>
      <c r="J29" s="95"/>
      <c r="K29" s="95"/>
    </row>
    <row r="30" spans="1:15" x14ac:dyDescent="0.25">
      <c r="B30" s="95"/>
      <c r="C30" s="95"/>
      <c r="J30" s="95"/>
      <c r="K30" s="95"/>
    </row>
    <row r="31" spans="1:15" x14ac:dyDescent="0.25">
      <c r="A31" s="96" t="s">
        <v>51</v>
      </c>
      <c r="B31" s="165"/>
      <c r="C31" s="165"/>
      <c r="D31" s="165"/>
      <c r="E31" s="165"/>
      <c r="F31" s="165"/>
      <c r="G31" s="165"/>
      <c r="J31" s="403"/>
      <c r="K31" s="403"/>
      <c r="L31" s="403"/>
    </row>
    <row r="32" spans="1:15" ht="15.75" thickBot="1" x14ac:dyDescent="0.3">
      <c r="A32" s="166" t="s">
        <v>0</v>
      </c>
      <c r="B32" s="414" t="s">
        <v>450</v>
      </c>
      <c r="C32" s="414" t="s">
        <v>451</v>
      </c>
      <c r="D32" s="415" t="s">
        <v>5</v>
      </c>
      <c r="E32" s="414" t="s">
        <v>452</v>
      </c>
      <c r="F32" s="414" t="s">
        <v>453</v>
      </c>
      <c r="G32" s="415" t="s">
        <v>5</v>
      </c>
      <c r="J32" s="418"/>
      <c r="K32" s="418"/>
      <c r="L32" s="410"/>
    </row>
    <row r="33" spans="1:21" x14ac:dyDescent="0.25">
      <c r="A33" s="167" t="s">
        <v>322</v>
      </c>
      <c r="B33" s="168">
        <v>18439</v>
      </c>
      <c r="C33" s="168">
        <v>17457</v>
      </c>
      <c r="D33" s="169">
        <v>5.6000000000000001E-2</v>
      </c>
      <c r="E33" s="168">
        <v>33498</v>
      </c>
      <c r="F33" s="168">
        <v>32366</v>
      </c>
      <c r="G33" s="169">
        <v>3.5000000000000003E-2</v>
      </c>
      <c r="H33" s="422"/>
      <c r="J33" s="259"/>
      <c r="K33" s="422"/>
      <c r="L33" s="260"/>
      <c r="M33" s="135"/>
      <c r="N33" s="421"/>
      <c r="O33" s="421"/>
      <c r="P33" s="176"/>
      <c r="Q33" s="170"/>
      <c r="R33" s="94"/>
      <c r="U33" s="94"/>
    </row>
    <row r="34" spans="1:21" x14ac:dyDescent="0.25">
      <c r="A34" s="167" t="s">
        <v>323</v>
      </c>
      <c r="B34" s="168">
        <v>-33</v>
      </c>
      <c r="C34" s="168">
        <v>-91</v>
      </c>
      <c r="D34" s="169">
        <v>-0.63700000000000001</v>
      </c>
      <c r="E34" s="168">
        <v>-383</v>
      </c>
      <c r="F34" s="168">
        <v>-123</v>
      </c>
      <c r="G34" s="169" t="s">
        <v>6</v>
      </c>
      <c r="H34" s="422"/>
      <c r="J34" s="259"/>
      <c r="K34" s="422"/>
      <c r="L34" s="260"/>
      <c r="M34" s="255"/>
      <c r="N34" s="421"/>
      <c r="O34" s="421"/>
      <c r="P34" s="176"/>
      <c r="Q34" s="170"/>
      <c r="R34" s="94"/>
      <c r="U34" s="94"/>
    </row>
    <row r="35" spans="1:21" x14ac:dyDescent="0.25">
      <c r="A35" s="167" t="s">
        <v>324</v>
      </c>
      <c r="B35" s="168">
        <v>-15148</v>
      </c>
      <c r="C35" s="168">
        <v>-14279</v>
      </c>
      <c r="D35" s="169">
        <v>6.0999999999999999E-2</v>
      </c>
      <c r="E35" s="168">
        <v>-29604</v>
      </c>
      <c r="F35" s="168">
        <v>-26146</v>
      </c>
      <c r="G35" s="169">
        <v>0.13200000000000001</v>
      </c>
      <c r="H35" s="422"/>
      <c r="J35" s="259"/>
      <c r="K35" s="422"/>
      <c r="L35" s="260"/>
      <c r="M35" s="135"/>
      <c r="N35" s="421"/>
      <c r="O35" s="421"/>
      <c r="P35" s="176"/>
      <c r="Q35" s="170"/>
      <c r="R35" s="94"/>
      <c r="U35" s="94"/>
    </row>
    <row r="36" spans="1:21" x14ac:dyDescent="0.25">
      <c r="A36" s="167" t="s">
        <v>325</v>
      </c>
      <c r="B36" s="168">
        <v>19</v>
      </c>
      <c r="C36" s="168">
        <v>0</v>
      </c>
      <c r="D36" s="169" t="s">
        <v>6</v>
      </c>
      <c r="E36" s="168">
        <v>24</v>
      </c>
      <c r="F36" s="168">
        <v>0</v>
      </c>
      <c r="G36" s="169" t="s">
        <v>6</v>
      </c>
      <c r="H36" s="422"/>
      <c r="J36" s="259"/>
      <c r="K36" s="422"/>
      <c r="L36" s="260"/>
      <c r="M36" s="255"/>
      <c r="N36" s="421"/>
      <c r="O36" s="421"/>
      <c r="P36" s="176"/>
      <c r="Q36" s="170"/>
      <c r="R36" s="94"/>
      <c r="U36" s="94"/>
    </row>
    <row r="37" spans="1:21" x14ac:dyDescent="0.25">
      <c r="A37" s="167" t="s">
        <v>326</v>
      </c>
      <c r="B37" s="168">
        <v>-697</v>
      </c>
      <c r="C37" s="168">
        <v>-544</v>
      </c>
      <c r="D37" s="169">
        <v>0.28100000000000003</v>
      </c>
      <c r="E37" s="168">
        <v>-1151</v>
      </c>
      <c r="F37" s="168">
        <v>-972</v>
      </c>
      <c r="G37" s="169">
        <v>0.184</v>
      </c>
      <c r="H37" s="422"/>
      <c r="J37" s="259"/>
      <c r="K37" s="422"/>
      <c r="L37" s="260"/>
      <c r="M37" s="135"/>
      <c r="N37" s="421"/>
      <c r="O37" s="421"/>
      <c r="P37" s="176"/>
      <c r="Q37" s="170"/>
      <c r="R37" s="94"/>
      <c r="U37" s="94"/>
    </row>
    <row r="38" spans="1:21" x14ac:dyDescent="0.25">
      <c r="A38" s="167" t="s">
        <v>76</v>
      </c>
      <c r="B38" s="168">
        <v>-1980</v>
      </c>
      <c r="C38" s="168">
        <v>-2283</v>
      </c>
      <c r="D38" s="169">
        <v>-0.13300000000000001</v>
      </c>
      <c r="E38" s="168">
        <v>-3114</v>
      </c>
      <c r="F38" s="168">
        <v>-3363</v>
      </c>
      <c r="G38" s="169">
        <v>-7.3999999999999996E-2</v>
      </c>
      <c r="H38" s="422"/>
      <c r="J38" s="259"/>
      <c r="K38" s="422"/>
      <c r="L38" s="260"/>
      <c r="M38" s="135"/>
      <c r="N38" s="421"/>
      <c r="O38" s="421"/>
      <c r="P38" s="176"/>
      <c r="Q38" s="170"/>
      <c r="R38" s="94"/>
      <c r="U38" s="94"/>
    </row>
    <row r="39" spans="1:21" x14ac:dyDescent="0.25">
      <c r="A39" s="167" t="s">
        <v>29</v>
      </c>
      <c r="B39" s="168">
        <v>650</v>
      </c>
      <c r="C39" s="168">
        <v>640</v>
      </c>
      <c r="D39" s="169">
        <v>1.6E-2</v>
      </c>
      <c r="E39" s="168">
        <v>1267</v>
      </c>
      <c r="F39" s="168">
        <v>1368</v>
      </c>
      <c r="G39" s="169">
        <v>-7.3999999999999996E-2</v>
      </c>
      <c r="H39" s="422"/>
      <c r="J39" s="259"/>
      <c r="K39" s="422"/>
      <c r="L39" s="260"/>
      <c r="M39" s="135"/>
      <c r="N39" s="421"/>
      <c r="O39" s="421"/>
      <c r="P39" s="176"/>
      <c r="Q39" s="170"/>
      <c r="R39" s="94"/>
      <c r="U39" s="94"/>
    </row>
    <row r="40" spans="1:21" x14ac:dyDescent="0.25">
      <c r="A40" s="167" t="s">
        <v>327</v>
      </c>
      <c r="B40" s="168">
        <v>-719</v>
      </c>
      <c r="C40" s="168">
        <v>-685</v>
      </c>
      <c r="D40" s="169">
        <v>0.05</v>
      </c>
      <c r="E40" s="168">
        <v>-1372</v>
      </c>
      <c r="F40" s="168">
        <v>-1265</v>
      </c>
      <c r="G40" s="169">
        <v>8.5000000000000006E-2</v>
      </c>
      <c r="H40" s="422"/>
      <c r="J40" s="259"/>
      <c r="K40" s="422"/>
      <c r="L40" s="260"/>
      <c r="M40" s="135"/>
      <c r="N40" s="421"/>
      <c r="O40" s="421"/>
      <c r="P40" s="176"/>
      <c r="Q40" s="170"/>
      <c r="R40" s="94"/>
      <c r="U40" s="94"/>
    </row>
    <row r="41" spans="1:21" x14ac:dyDescent="0.25">
      <c r="A41" s="167" t="s">
        <v>328</v>
      </c>
      <c r="B41" s="168">
        <v>-105</v>
      </c>
      <c r="C41" s="168">
        <v>-340</v>
      </c>
      <c r="D41" s="169">
        <v>-0.69099999999999995</v>
      </c>
      <c r="E41" s="168">
        <v>-105</v>
      </c>
      <c r="F41" s="168">
        <v>-840</v>
      </c>
      <c r="G41" s="169">
        <v>-0.875</v>
      </c>
      <c r="H41" s="422"/>
      <c r="J41" s="259"/>
      <c r="K41" s="422"/>
      <c r="L41" s="260"/>
      <c r="M41" s="135"/>
      <c r="N41" s="421"/>
      <c r="O41" s="421"/>
      <c r="P41" s="176"/>
      <c r="Q41" s="170"/>
      <c r="R41" s="94"/>
      <c r="U41" s="94"/>
    </row>
    <row r="42" spans="1:21" x14ac:dyDescent="0.25">
      <c r="A42" s="171" t="s">
        <v>71</v>
      </c>
      <c r="B42" s="172">
        <v>426</v>
      </c>
      <c r="C42" s="172">
        <v>-125</v>
      </c>
      <c r="D42" s="173" t="s">
        <v>6</v>
      </c>
      <c r="E42" s="172">
        <v>-940</v>
      </c>
      <c r="F42" s="172">
        <v>1025</v>
      </c>
      <c r="G42" s="173" t="s">
        <v>6</v>
      </c>
      <c r="H42" s="422"/>
      <c r="J42" s="409"/>
      <c r="K42" s="422"/>
      <c r="L42" s="410"/>
      <c r="M42" s="255"/>
      <c r="N42" s="421"/>
      <c r="O42" s="421"/>
      <c r="P42" s="176"/>
      <c r="Q42" s="170"/>
      <c r="R42" s="94"/>
      <c r="U42" s="94"/>
    </row>
    <row r="43" spans="1:21" x14ac:dyDescent="0.25">
      <c r="A43" s="167" t="s">
        <v>332</v>
      </c>
      <c r="B43" s="168">
        <v>-266</v>
      </c>
      <c r="C43" s="168">
        <v>-135</v>
      </c>
      <c r="D43" s="169">
        <v>0.97</v>
      </c>
      <c r="E43" s="168">
        <v>-364</v>
      </c>
      <c r="F43" s="168">
        <v>-167</v>
      </c>
      <c r="G43" s="169" t="s">
        <v>6</v>
      </c>
      <c r="H43" s="422"/>
      <c r="J43" s="259"/>
      <c r="K43" s="422"/>
      <c r="L43" s="260"/>
      <c r="M43" s="255"/>
      <c r="N43" s="421"/>
      <c r="O43" s="421"/>
      <c r="P43" s="176"/>
      <c r="Q43" s="170"/>
      <c r="R43" s="94"/>
      <c r="U43" s="94"/>
    </row>
    <row r="44" spans="1:21" x14ac:dyDescent="0.25">
      <c r="A44" s="167" t="s">
        <v>333</v>
      </c>
      <c r="B44" s="168">
        <v>1729</v>
      </c>
      <c r="C44" s="168">
        <v>110</v>
      </c>
      <c r="D44" s="169" t="s">
        <v>6</v>
      </c>
      <c r="E44" s="168">
        <v>1729</v>
      </c>
      <c r="F44" s="168">
        <v>623</v>
      </c>
      <c r="G44" s="169" t="s">
        <v>6</v>
      </c>
      <c r="H44" s="422"/>
      <c r="J44" s="259"/>
      <c r="K44" s="422"/>
      <c r="L44" s="260"/>
      <c r="M44" s="135"/>
      <c r="N44" s="421"/>
      <c r="O44" s="421"/>
      <c r="P44" s="176"/>
      <c r="Q44" s="170"/>
      <c r="R44" s="94"/>
      <c r="U44" s="94"/>
    </row>
    <row r="45" spans="1:21" x14ac:dyDescent="0.25">
      <c r="A45" s="171" t="s">
        <v>359</v>
      </c>
      <c r="B45" s="172">
        <v>1463</v>
      </c>
      <c r="C45" s="172">
        <v>-25</v>
      </c>
      <c r="D45" s="173" t="s">
        <v>6</v>
      </c>
      <c r="E45" s="172">
        <v>1365</v>
      </c>
      <c r="F45" s="172">
        <v>456</v>
      </c>
      <c r="G45" s="173" t="s">
        <v>6</v>
      </c>
      <c r="H45" s="422"/>
      <c r="J45" s="409"/>
      <c r="K45" s="422"/>
      <c r="L45" s="410"/>
      <c r="M45" s="255"/>
      <c r="N45" s="421"/>
      <c r="O45" s="421"/>
      <c r="P45" s="176"/>
      <c r="Q45" s="170"/>
      <c r="R45" s="94"/>
      <c r="U45" s="94"/>
    </row>
    <row r="46" spans="1:21" x14ac:dyDescent="0.25">
      <c r="A46" s="167" t="s">
        <v>329</v>
      </c>
      <c r="B46" s="168">
        <v>0</v>
      </c>
      <c r="C46" s="168">
        <v>-1048</v>
      </c>
      <c r="D46" s="169" t="s">
        <v>6</v>
      </c>
      <c r="E46" s="168">
        <v>0</v>
      </c>
      <c r="F46" s="168">
        <v>-2098</v>
      </c>
      <c r="G46" s="169" t="s">
        <v>6</v>
      </c>
      <c r="H46" s="422"/>
      <c r="J46" s="259"/>
      <c r="K46" s="422"/>
      <c r="L46" s="260"/>
      <c r="M46" s="255"/>
      <c r="N46" s="421"/>
      <c r="O46" s="421"/>
      <c r="P46" s="176"/>
      <c r="Q46" s="170"/>
      <c r="R46" s="94"/>
      <c r="U46" s="94"/>
    </row>
    <row r="47" spans="1:21" x14ac:dyDescent="0.25">
      <c r="A47" s="167" t="s">
        <v>146</v>
      </c>
      <c r="B47" s="168">
        <v>-240</v>
      </c>
      <c r="C47" s="168">
        <v>0</v>
      </c>
      <c r="D47" s="169" t="s">
        <v>6</v>
      </c>
      <c r="E47" s="168">
        <v>-160</v>
      </c>
      <c r="F47" s="168">
        <v>-375</v>
      </c>
      <c r="G47" s="169">
        <v>-0.57299999999999995</v>
      </c>
      <c r="H47" s="422"/>
      <c r="J47" s="259"/>
      <c r="K47" s="422"/>
      <c r="L47" s="260"/>
      <c r="M47" s="135"/>
      <c r="N47" s="421"/>
      <c r="O47" s="421"/>
      <c r="P47" s="176"/>
      <c r="Q47" s="170"/>
      <c r="R47" s="94"/>
      <c r="U47" s="94"/>
    </row>
    <row r="48" spans="1:21" x14ac:dyDescent="0.25">
      <c r="A48" s="167" t="s">
        <v>330</v>
      </c>
      <c r="B48" s="168">
        <v>-110</v>
      </c>
      <c r="C48" s="168">
        <v>-33</v>
      </c>
      <c r="D48" s="169" t="s">
        <v>6</v>
      </c>
      <c r="E48" s="168">
        <v>-195</v>
      </c>
      <c r="F48" s="168">
        <v>-61</v>
      </c>
      <c r="G48" s="169" t="s">
        <v>6</v>
      </c>
      <c r="H48" s="422"/>
      <c r="J48" s="259"/>
      <c r="K48" s="422"/>
      <c r="L48" s="260"/>
      <c r="M48" s="255"/>
      <c r="N48" s="421"/>
      <c r="O48" s="421"/>
      <c r="P48" s="176"/>
      <c r="Q48" s="170"/>
      <c r="R48" s="94"/>
      <c r="U48" s="94"/>
    </row>
    <row r="49" spans="1:21" x14ac:dyDescent="0.25">
      <c r="A49" s="167" t="s">
        <v>72</v>
      </c>
      <c r="B49" s="168">
        <v>-250</v>
      </c>
      <c r="C49" s="168">
        <v>-179</v>
      </c>
      <c r="D49" s="169">
        <v>0.39700000000000002</v>
      </c>
      <c r="E49" s="168">
        <v>-416</v>
      </c>
      <c r="F49" s="168">
        <v>-362</v>
      </c>
      <c r="G49" s="169">
        <v>0.14899999999999999</v>
      </c>
      <c r="H49" s="422"/>
      <c r="J49" s="259"/>
      <c r="K49" s="422"/>
      <c r="L49" s="260"/>
      <c r="M49" s="135"/>
      <c r="N49" s="421"/>
      <c r="O49" s="421"/>
      <c r="P49" s="176"/>
      <c r="Q49" s="170"/>
      <c r="R49" s="94"/>
      <c r="U49" s="94"/>
    </row>
    <row r="50" spans="1:21" x14ac:dyDescent="0.25">
      <c r="A50" s="171" t="s">
        <v>73</v>
      </c>
      <c r="B50" s="172">
        <v>-600</v>
      </c>
      <c r="C50" s="172">
        <v>-1260</v>
      </c>
      <c r="D50" s="173">
        <v>-0.52400000000000002</v>
      </c>
      <c r="E50" s="172">
        <v>-771</v>
      </c>
      <c r="F50" s="172">
        <v>-2896</v>
      </c>
      <c r="G50" s="173">
        <v>-0.73399999999999999</v>
      </c>
      <c r="H50" s="422"/>
      <c r="J50" s="409"/>
      <c r="K50" s="422"/>
      <c r="L50" s="410"/>
      <c r="M50" s="135"/>
      <c r="N50" s="421"/>
      <c r="O50" s="421"/>
      <c r="P50" s="176"/>
      <c r="Q50" s="170"/>
      <c r="R50" s="94"/>
      <c r="U50" s="94"/>
    </row>
    <row r="51" spans="1:21" x14ac:dyDescent="0.25">
      <c r="A51" s="167" t="s">
        <v>41</v>
      </c>
      <c r="B51" s="168">
        <v>-265</v>
      </c>
      <c r="C51" s="168">
        <v>-744</v>
      </c>
      <c r="D51" s="169">
        <v>-0.64700000000000002</v>
      </c>
      <c r="E51" s="168">
        <v>-152</v>
      </c>
      <c r="F51" s="168">
        <v>-432</v>
      </c>
      <c r="G51" s="169">
        <v>-0.65200000000000002</v>
      </c>
      <c r="H51" s="422"/>
      <c r="J51" s="259"/>
      <c r="K51" s="422"/>
      <c r="L51" s="260"/>
      <c r="M51" s="135"/>
      <c r="N51" s="421"/>
      <c r="O51" s="421"/>
      <c r="P51" s="176"/>
      <c r="Q51" s="170"/>
      <c r="R51" s="94"/>
      <c r="U51" s="94"/>
    </row>
    <row r="52" spans="1:21" x14ac:dyDescent="0.25">
      <c r="A52" s="171" t="s">
        <v>75</v>
      </c>
      <c r="B52" s="172">
        <v>1024</v>
      </c>
      <c r="C52" s="172">
        <v>-2154</v>
      </c>
      <c r="D52" s="173" t="s">
        <v>6</v>
      </c>
      <c r="E52" s="172">
        <v>-498</v>
      </c>
      <c r="F52" s="172">
        <v>-1847</v>
      </c>
      <c r="G52" s="173">
        <v>-0.73099999999999998</v>
      </c>
      <c r="H52" s="422"/>
      <c r="J52" s="409"/>
      <c r="K52" s="422"/>
      <c r="L52" s="410"/>
      <c r="M52" s="135"/>
      <c r="N52" s="421"/>
      <c r="O52" s="421"/>
      <c r="P52" s="176"/>
      <c r="Q52" s="170"/>
      <c r="R52" s="94"/>
      <c r="U52" s="94"/>
    </row>
    <row r="53" spans="1:21" x14ac:dyDescent="0.25">
      <c r="A53" s="171" t="s">
        <v>80</v>
      </c>
      <c r="B53" s="172">
        <v>22378</v>
      </c>
      <c r="C53" s="172">
        <v>25408</v>
      </c>
      <c r="D53" s="173">
        <v>-0.11899999999999999</v>
      </c>
      <c r="E53" s="172">
        <v>23900</v>
      </c>
      <c r="F53" s="172">
        <v>25101</v>
      </c>
      <c r="G53" s="173">
        <v>-4.8000000000000001E-2</v>
      </c>
      <c r="H53" s="422"/>
      <c r="J53" s="409"/>
      <c r="K53" s="422"/>
      <c r="L53" s="410"/>
      <c r="M53" s="135"/>
      <c r="N53" s="421"/>
      <c r="O53" s="421"/>
      <c r="P53" s="176"/>
      <c r="Q53" s="170"/>
      <c r="R53" s="94"/>
      <c r="U53" s="94"/>
    </row>
    <row r="54" spans="1:21" x14ac:dyDescent="0.25">
      <c r="A54" s="171" t="s">
        <v>81</v>
      </c>
      <c r="B54" s="172">
        <v>23402</v>
      </c>
      <c r="C54" s="172">
        <v>23254</v>
      </c>
      <c r="D54" s="173">
        <v>6.0000000000000001E-3</v>
      </c>
      <c r="E54" s="172">
        <v>23402</v>
      </c>
      <c r="F54" s="172">
        <v>23254</v>
      </c>
      <c r="G54" s="173">
        <v>6.0000000000000001E-3</v>
      </c>
      <c r="H54" s="422"/>
      <c r="J54" s="409"/>
      <c r="K54" s="422"/>
      <c r="L54" s="410"/>
      <c r="M54" s="135"/>
      <c r="N54" s="421"/>
      <c r="O54" s="421"/>
      <c r="P54" s="176"/>
      <c r="Q54" s="170"/>
      <c r="R54" s="94"/>
      <c r="U54" s="94"/>
    </row>
    <row r="55" spans="1:21" x14ac:dyDescent="0.25">
      <c r="A55" s="177"/>
      <c r="B55" s="178"/>
      <c r="C55" s="178"/>
      <c r="D55" s="179"/>
      <c r="E55" s="178"/>
      <c r="F55" s="178"/>
      <c r="L55" s="129"/>
      <c r="M55" s="129"/>
      <c r="N55" s="170"/>
      <c r="O55" s="176"/>
      <c r="P55" s="176"/>
      <c r="Q55" s="170"/>
    </row>
    <row r="56" spans="1:21" x14ac:dyDescent="0.25">
      <c r="B56" s="95"/>
      <c r="C56" s="95"/>
      <c r="E56" s="95"/>
      <c r="F56" s="95"/>
    </row>
    <row r="57" spans="1:21" x14ac:dyDescent="0.25">
      <c r="A57" s="96" t="s">
        <v>62</v>
      </c>
      <c r="B57" s="165"/>
      <c r="C57" s="165"/>
      <c r="D57" s="165"/>
      <c r="E57" s="165"/>
      <c r="F57" s="165"/>
    </row>
    <row r="58" spans="1:21" x14ac:dyDescent="0.25">
      <c r="A58" s="166" t="s">
        <v>0</v>
      </c>
      <c r="B58" s="174" t="s">
        <v>441</v>
      </c>
      <c r="C58" s="174" t="s">
        <v>345</v>
      </c>
      <c r="D58" s="175" t="s">
        <v>5</v>
      </c>
      <c r="E58" s="174" t="s">
        <v>296</v>
      </c>
      <c r="F58" s="175" t="s">
        <v>5</v>
      </c>
    </row>
    <row r="59" spans="1:21" x14ac:dyDescent="0.25">
      <c r="A59" s="171" t="s">
        <v>297</v>
      </c>
      <c r="B59" s="172">
        <v>97999</v>
      </c>
      <c r="C59" s="172">
        <v>100475</v>
      </c>
      <c r="D59" s="173">
        <v>-2.5000000000000001E-2</v>
      </c>
      <c r="E59" s="172">
        <v>78822</v>
      </c>
      <c r="F59" s="173">
        <v>0.24299999999999999</v>
      </c>
      <c r="G59" s="180"/>
      <c r="H59" s="13"/>
      <c r="J59" s="13"/>
      <c r="L59" s="135"/>
      <c r="M59" s="95"/>
      <c r="N59" s="135"/>
      <c r="P59" s="95"/>
      <c r="R59" s="95"/>
    </row>
    <row r="60" spans="1:21" x14ac:dyDescent="0.25">
      <c r="A60" s="167" t="s">
        <v>150</v>
      </c>
      <c r="B60" s="168">
        <v>23402</v>
      </c>
      <c r="C60" s="168">
        <v>22378</v>
      </c>
      <c r="D60" s="169">
        <v>4.5999999999999999E-2</v>
      </c>
      <c r="E60" s="168">
        <v>23900</v>
      </c>
      <c r="F60" s="169">
        <v>-2.1000000000000001E-2</v>
      </c>
      <c r="G60" s="180"/>
      <c r="H60" s="13"/>
      <c r="J60" s="13"/>
      <c r="L60" s="135"/>
      <c r="M60" s="95"/>
      <c r="N60" s="135"/>
      <c r="P60" s="95"/>
      <c r="R60" s="95"/>
    </row>
    <row r="61" spans="1:21" x14ac:dyDescent="0.25">
      <c r="A61" s="167" t="s">
        <v>334</v>
      </c>
      <c r="B61" s="168">
        <v>38924</v>
      </c>
      <c r="C61" s="168">
        <v>46875</v>
      </c>
      <c r="D61" s="169">
        <v>-0.17</v>
      </c>
      <c r="E61" s="168">
        <v>24585</v>
      </c>
      <c r="F61" s="169">
        <v>0.58299999999999996</v>
      </c>
      <c r="G61" s="180"/>
      <c r="H61" s="13"/>
      <c r="J61" s="13"/>
      <c r="L61" s="135"/>
      <c r="M61" s="95"/>
      <c r="N61" s="135"/>
      <c r="P61" s="95"/>
      <c r="R61" s="95"/>
    </row>
    <row r="62" spans="1:21" x14ac:dyDescent="0.25">
      <c r="A62" s="167" t="s">
        <v>152</v>
      </c>
      <c r="B62" s="168">
        <v>13212</v>
      </c>
      <c r="C62" s="168">
        <v>13033</v>
      </c>
      <c r="D62" s="169">
        <v>1.4E-2</v>
      </c>
      <c r="E62" s="168">
        <v>13050</v>
      </c>
      <c r="F62" s="169">
        <v>1.2E-2</v>
      </c>
      <c r="G62" s="180"/>
      <c r="H62" s="13"/>
      <c r="J62" s="13"/>
      <c r="L62" s="135"/>
      <c r="M62" s="95"/>
      <c r="N62" s="135"/>
      <c r="P62" s="95"/>
      <c r="R62" s="95"/>
    </row>
    <row r="63" spans="1:21" x14ac:dyDescent="0.25">
      <c r="A63" s="167" t="s">
        <v>153</v>
      </c>
      <c r="B63" s="168">
        <v>5626</v>
      </c>
      <c r="C63" s="168">
        <v>415</v>
      </c>
      <c r="D63" s="169" t="s">
        <v>6</v>
      </c>
      <c r="E63" s="168">
        <v>587</v>
      </c>
      <c r="F63" s="169" t="s">
        <v>6</v>
      </c>
      <c r="G63" s="180"/>
      <c r="H63" s="423"/>
      <c r="J63" s="423"/>
      <c r="L63" s="135"/>
      <c r="M63" s="95"/>
      <c r="N63" s="135"/>
      <c r="P63" s="95"/>
      <c r="R63" s="95"/>
    </row>
    <row r="64" spans="1:21" x14ac:dyDescent="0.25">
      <c r="A64" s="167" t="s">
        <v>154</v>
      </c>
      <c r="B64" s="168">
        <v>5414</v>
      </c>
      <c r="C64" s="168">
        <v>5401</v>
      </c>
      <c r="D64" s="169">
        <v>2E-3</v>
      </c>
      <c r="E64" s="168">
        <v>5377</v>
      </c>
      <c r="F64" s="169">
        <v>7.0000000000000001E-3</v>
      </c>
      <c r="G64" s="180"/>
      <c r="H64" s="13"/>
      <c r="J64" s="13"/>
      <c r="L64" s="135"/>
      <c r="M64" s="95"/>
      <c r="N64" s="135"/>
      <c r="P64" s="95"/>
      <c r="R64" s="95"/>
    </row>
    <row r="65" spans="1:18" x14ac:dyDescent="0.25">
      <c r="A65" s="167" t="s">
        <v>155</v>
      </c>
      <c r="B65" s="168">
        <v>331</v>
      </c>
      <c r="C65" s="168">
        <v>390</v>
      </c>
      <c r="D65" s="169">
        <v>-0.151</v>
      </c>
      <c r="E65" s="168">
        <v>392</v>
      </c>
      <c r="F65" s="169">
        <v>-0.156</v>
      </c>
      <c r="G65" s="180"/>
      <c r="H65" s="13"/>
      <c r="J65" s="13"/>
      <c r="L65" s="135"/>
      <c r="M65" s="95"/>
      <c r="N65" s="135"/>
      <c r="P65" s="95"/>
      <c r="R65" s="95"/>
    </row>
    <row r="66" spans="1:18" x14ac:dyDescent="0.25">
      <c r="A66" s="167" t="s">
        <v>156</v>
      </c>
      <c r="B66" s="168">
        <v>1714</v>
      </c>
      <c r="C66" s="168">
        <v>1380</v>
      </c>
      <c r="D66" s="169">
        <v>0.24199999999999999</v>
      </c>
      <c r="E66" s="168">
        <v>1585</v>
      </c>
      <c r="F66" s="169">
        <v>8.1000000000000003E-2</v>
      </c>
      <c r="G66" s="180"/>
      <c r="H66" s="13"/>
      <c r="J66" s="13"/>
      <c r="L66" s="135"/>
      <c r="M66" s="95"/>
      <c r="N66" s="135"/>
      <c r="P66" s="95"/>
      <c r="R66" s="95"/>
    </row>
    <row r="67" spans="1:18" x14ac:dyDescent="0.25">
      <c r="A67" s="167" t="s">
        <v>335</v>
      </c>
      <c r="B67" s="168">
        <v>9376</v>
      </c>
      <c r="C67" s="168">
        <v>10603</v>
      </c>
      <c r="D67" s="169">
        <v>-0.11600000000000001</v>
      </c>
      <c r="E67" s="168">
        <v>9346</v>
      </c>
      <c r="F67" s="169">
        <v>3.0000000000000001E-3</v>
      </c>
      <c r="G67" s="180"/>
      <c r="H67" s="13"/>
      <c r="J67" s="13"/>
      <c r="L67" s="135"/>
      <c r="M67" s="95"/>
      <c r="N67" s="135"/>
      <c r="P67" s="95"/>
      <c r="R67" s="95"/>
    </row>
    <row r="68" spans="1:18" x14ac:dyDescent="0.25">
      <c r="A68" s="167" t="s">
        <v>336</v>
      </c>
      <c r="B68" s="181">
        <v>6364</v>
      </c>
      <c r="C68" s="181">
        <v>8154</v>
      </c>
      <c r="D68" s="169">
        <v>-0.22</v>
      </c>
      <c r="E68" s="181">
        <v>8133</v>
      </c>
      <c r="F68" s="169">
        <v>-0.218</v>
      </c>
      <c r="G68" s="180"/>
      <c r="H68" s="13"/>
      <c r="J68" s="13"/>
      <c r="L68" s="135"/>
      <c r="M68" s="95"/>
      <c r="N68" s="135"/>
      <c r="P68" s="95"/>
      <c r="R68" s="95"/>
    </row>
    <row r="69" spans="1:18" x14ac:dyDescent="0.25">
      <c r="A69" s="171" t="s">
        <v>300</v>
      </c>
      <c r="B69" s="172">
        <v>64734</v>
      </c>
      <c r="C69" s="172">
        <v>67050</v>
      </c>
      <c r="D69" s="173">
        <v>-3.5000000000000003E-2</v>
      </c>
      <c r="E69" s="172">
        <v>46592</v>
      </c>
      <c r="F69" s="173">
        <v>0.38900000000000001</v>
      </c>
      <c r="G69" s="180"/>
      <c r="H69" s="13"/>
      <c r="J69" s="13"/>
      <c r="L69" s="135"/>
      <c r="M69" s="95"/>
      <c r="N69" s="135"/>
      <c r="P69" s="95"/>
      <c r="R69" s="95"/>
    </row>
    <row r="70" spans="1:18" x14ac:dyDescent="0.25">
      <c r="A70" s="167" t="s">
        <v>158</v>
      </c>
      <c r="B70" s="168">
        <v>4404</v>
      </c>
      <c r="C70" s="168">
        <v>4608</v>
      </c>
      <c r="D70" s="169">
        <v>-4.3999999999999997E-2</v>
      </c>
      <c r="E70" s="168">
        <v>4469</v>
      </c>
      <c r="F70" s="169">
        <v>-1.4999999999999999E-2</v>
      </c>
      <c r="G70" s="180"/>
      <c r="H70" s="13"/>
      <c r="J70" s="13"/>
      <c r="L70" s="135"/>
      <c r="M70" s="95"/>
      <c r="N70" s="135"/>
      <c r="P70" s="95"/>
      <c r="R70" s="95"/>
    </row>
    <row r="71" spans="1:18" x14ac:dyDescent="0.25">
      <c r="A71" s="167" t="s">
        <v>159</v>
      </c>
      <c r="B71" s="168">
        <v>288</v>
      </c>
      <c r="C71" s="168">
        <v>335</v>
      </c>
      <c r="D71" s="169">
        <v>-0.14000000000000001</v>
      </c>
      <c r="E71" s="168">
        <v>289</v>
      </c>
      <c r="F71" s="169">
        <v>-3.0000000000000001E-3</v>
      </c>
      <c r="G71" s="180"/>
      <c r="H71" s="13"/>
      <c r="J71" s="13"/>
      <c r="L71" s="135"/>
      <c r="M71" s="95"/>
      <c r="N71" s="135"/>
      <c r="P71" s="95"/>
      <c r="R71" s="95"/>
    </row>
    <row r="72" spans="1:18" x14ac:dyDescent="0.25">
      <c r="A72" s="167" t="s">
        <v>337</v>
      </c>
      <c r="B72" s="168">
        <v>44254</v>
      </c>
      <c r="C72" s="168">
        <v>52426</v>
      </c>
      <c r="D72" s="169">
        <v>-0.156</v>
      </c>
      <c r="E72" s="168">
        <v>31725</v>
      </c>
      <c r="F72" s="169">
        <v>0.39500000000000002</v>
      </c>
      <c r="G72" s="180"/>
      <c r="H72" s="13"/>
      <c r="J72" s="13"/>
      <c r="L72" s="135"/>
      <c r="M72" s="95"/>
      <c r="N72" s="135"/>
      <c r="P72" s="95"/>
      <c r="R72" s="95"/>
    </row>
    <row r="73" spans="1:18" x14ac:dyDescent="0.25">
      <c r="A73" s="167" t="s">
        <v>160</v>
      </c>
      <c r="B73" s="168">
        <v>15788</v>
      </c>
      <c r="C73" s="168">
        <v>9681</v>
      </c>
      <c r="D73" s="169">
        <v>0.63100000000000001</v>
      </c>
      <c r="E73" s="168">
        <v>10109</v>
      </c>
      <c r="F73" s="169">
        <v>0.56200000000000006</v>
      </c>
      <c r="G73" s="180"/>
      <c r="H73" s="13"/>
      <c r="J73" s="13"/>
      <c r="L73" s="135"/>
      <c r="M73" s="95"/>
      <c r="N73" s="135"/>
      <c r="P73" s="95"/>
      <c r="R73" s="95"/>
    </row>
    <row r="74" spans="1:18" x14ac:dyDescent="0.25">
      <c r="A74" s="171" t="s">
        <v>338</v>
      </c>
      <c r="B74" s="172">
        <v>33265</v>
      </c>
      <c r="C74" s="172">
        <v>33425</v>
      </c>
      <c r="D74" s="173">
        <v>-5.0000000000000001E-3</v>
      </c>
      <c r="E74" s="172">
        <v>32230</v>
      </c>
      <c r="F74" s="173">
        <v>3.2000000000000001E-2</v>
      </c>
      <c r="G74" s="180"/>
      <c r="H74" s="13"/>
      <c r="J74" s="13"/>
      <c r="L74" s="135"/>
      <c r="M74" s="95"/>
      <c r="N74" s="135"/>
      <c r="P74" s="95"/>
      <c r="R74" s="95"/>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35B48-FE33-4EB4-B0C7-F534F43C3A08}">
  <sheetPr>
    <tabColor rgb="FF7B2038"/>
  </sheetPr>
  <dimension ref="A1:G67"/>
  <sheetViews>
    <sheetView showGridLines="0" zoomScale="80" zoomScaleNormal="80" workbookViewId="0">
      <pane ySplit="3" topLeftCell="A4" activePane="bottomLeft" state="frozen"/>
      <selection activeCell="C4" sqref="C4"/>
      <selection pane="bottomLeft"/>
    </sheetView>
  </sheetViews>
  <sheetFormatPr defaultColWidth="8.85546875" defaultRowHeight="12" x14ac:dyDescent="0.2"/>
  <cols>
    <col min="1" max="1" width="45.5703125" style="93" customWidth="1"/>
    <col min="2" max="3" width="11.28515625" style="129" bestFit="1" customWidth="1"/>
    <col min="4" max="4" width="12.28515625" style="130" bestFit="1" customWidth="1"/>
    <col min="5" max="5" width="11.28515625" style="93" bestFit="1" customWidth="1"/>
    <col min="6" max="6" width="10.7109375" style="93" bestFit="1" customWidth="1"/>
    <col min="7" max="7" width="12.28515625" style="93" bestFit="1" customWidth="1"/>
    <col min="8" max="16384" width="8.85546875" style="93"/>
  </cols>
  <sheetData>
    <row r="1" spans="1:7" ht="14.25" x14ac:dyDescent="0.2">
      <c r="A1" s="1" t="s">
        <v>2</v>
      </c>
    </row>
    <row r="2" spans="1:7" ht="14.25" x14ac:dyDescent="0.2">
      <c r="A2" s="1" t="s">
        <v>523</v>
      </c>
    </row>
    <row r="3" spans="1:7" ht="14.25" x14ac:dyDescent="0.25">
      <c r="A3" s="2" t="s">
        <v>0</v>
      </c>
      <c r="B3" s="131"/>
      <c r="C3" s="131"/>
      <c r="D3" s="132"/>
    </row>
    <row r="4" spans="1:7" x14ac:dyDescent="0.2">
      <c r="A4" s="133"/>
      <c r="B4" s="134"/>
      <c r="C4" s="134"/>
      <c r="D4" s="135"/>
    </row>
    <row r="5" spans="1:7" ht="12.75" thickBot="1" x14ac:dyDescent="0.25">
      <c r="A5" s="90" t="s">
        <v>44</v>
      </c>
      <c r="B5" s="90"/>
      <c r="C5" s="90"/>
      <c r="D5" s="90"/>
      <c r="E5" s="90"/>
      <c r="F5" s="90"/>
      <c r="G5" s="90"/>
    </row>
    <row r="6" spans="1:7" ht="12.75" thickBot="1" x14ac:dyDescent="0.25">
      <c r="A6" s="105" t="s">
        <v>0</v>
      </c>
      <c r="B6" s="106" t="s">
        <v>450</v>
      </c>
      <c r="C6" s="106" t="s">
        <v>451</v>
      </c>
      <c r="D6" s="112" t="s">
        <v>5</v>
      </c>
      <c r="E6" s="106" t="s">
        <v>452</v>
      </c>
      <c r="F6" s="106" t="s">
        <v>453</v>
      </c>
      <c r="G6" s="112" t="s">
        <v>5</v>
      </c>
    </row>
    <row r="7" spans="1:7" ht="12.75" thickBot="1" x14ac:dyDescent="0.25">
      <c r="A7" s="108" t="s">
        <v>258</v>
      </c>
      <c r="B7" s="114">
        <v>12834</v>
      </c>
      <c r="C7" s="114">
        <v>13897</v>
      </c>
      <c r="D7" s="115">
        <v>-7.6491329063826718E-2</v>
      </c>
      <c r="E7" s="114">
        <v>19244</v>
      </c>
      <c r="F7" s="114">
        <v>20432</v>
      </c>
      <c r="G7" s="115">
        <v>-5.8144087705559899E-2</v>
      </c>
    </row>
    <row r="8" spans="1:7" ht="12.75" thickBot="1" x14ac:dyDescent="0.25">
      <c r="A8" s="109" t="s">
        <v>83</v>
      </c>
      <c r="B8" s="113">
        <v>12834</v>
      </c>
      <c r="C8" s="113">
        <v>13897</v>
      </c>
      <c r="D8" s="112">
        <v>-7.6491329063826718E-2</v>
      </c>
      <c r="E8" s="113">
        <v>19244</v>
      </c>
      <c r="F8" s="113">
        <v>20432</v>
      </c>
      <c r="G8" s="112">
        <v>-5.8144087705559899E-2</v>
      </c>
    </row>
    <row r="9" spans="1:7" ht="12.75" thickBot="1" x14ac:dyDescent="0.25">
      <c r="A9" s="108" t="s">
        <v>45</v>
      </c>
      <c r="B9" s="114">
        <v>-355</v>
      </c>
      <c r="C9" s="114">
        <v>-423</v>
      </c>
      <c r="D9" s="115">
        <v>-0.16075650118203311</v>
      </c>
      <c r="E9" s="114">
        <v>-797</v>
      </c>
      <c r="F9" s="114">
        <v>-829</v>
      </c>
      <c r="G9" s="115">
        <v>-3.8600723763570599E-2</v>
      </c>
    </row>
    <row r="10" spans="1:7" ht="12.75" thickBot="1" x14ac:dyDescent="0.25">
      <c r="A10" s="108" t="s">
        <v>46</v>
      </c>
      <c r="B10" s="114">
        <v>-191</v>
      </c>
      <c r="C10" s="114">
        <v>-174</v>
      </c>
      <c r="D10" s="115">
        <v>9.7701149425287293E-2</v>
      </c>
      <c r="E10" s="114">
        <v>-338</v>
      </c>
      <c r="F10" s="114">
        <v>-275</v>
      </c>
      <c r="G10" s="115">
        <v>0.22909090909090901</v>
      </c>
    </row>
    <row r="11" spans="1:7" ht="12.75" thickBot="1" x14ac:dyDescent="0.25">
      <c r="A11" s="108" t="s">
        <v>47</v>
      </c>
      <c r="B11" s="114">
        <v>-1765</v>
      </c>
      <c r="C11" s="114">
        <v>-2122</v>
      </c>
      <c r="D11" s="115">
        <v>-0.16823751178133839</v>
      </c>
      <c r="E11" s="114">
        <v>-3882</v>
      </c>
      <c r="F11" s="114">
        <v>-4466</v>
      </c>
      <c r="G11" s="115">
        <v>-0.13076578593819976</v>
      </c>
    </row>
    <row r="12" spans="1:7" ht="12.75" thickBot="1" x14ac:dyDescent="0.25">
      <c r="A12" s="109" t="s">
        <v>84</v>
      </c>
      <c r="B12" s="113">
        <v>-2311</v>
      </c>
      <c r="C12" s="113">
        <v>-2719</v>
      </c>
      <c r="D12" s="112">
        <v>-0.15005516734093416</v>
      </c>
      <c r="E12" s="113">
        <v>-5017</v>
      </c>
      <c r="F12" s="113">
        <v>-5570</v>
      </c>
      <c r="G12" s="112">
        <v>-9.9281867145421865E-2</v>
      </c>
    </row>
    <row r="13" spans="1:7" ht="12.75" thickBot="1" x14ac:dyDescent="0.25">
      <c r="A13" s="109" t="s">
        <v>4</v>
      </c>
      <c r="B13" s="113">
        <v>10523</v>
      </c>
      <c r="C13" s="113">
        <v>11178</v>
      </c>
      <c r="D13" s="112">
        <v>-5.8597244587582753E-2</v>
      </c>
      <c r="E13" s="113">
        <v>14227</v>
      </c>
      <c r="F13" s="113">
        <v>14862</v>
      </c>
      <c r="G13" s="112">
        <v>-4.2726416363881081E-2</v>
      </c>
    </row>
    <row r="14" spans="1:7" s="156" customFormat="1" ht="12.75" thickBot="1" x14ac:dyDescent="0.25">
      <c r="A14" s="118" t="s">
        <v>254</v>
      </c>
      <c r="B14" s="119">
        <v>0.82</v>
      </c>
      <c r="C14" s="119">
        <v>0.80400000000000005</v>
      </c>
      <c r="D14" s="147" t="s">
        <v>484</v>
      </c>
      <c r="E14" s="119">
        <v>0.73899999999999999</v>
      </c>
      <c r="F14" s="119">
        <v>0.72699999999999998</v>
      </c>
      <c r="G14" s="147" t="s">
        <v>485</v>
      </c>
    </row>
    <row r="15" spans="1:7" ht="12.75" thickBot="1" x14ac:dyDescent="0.25">
      <c r="A15" s="109" t="s">
        <v>49</v>
      </c>
      <c r="B15" s="113">
        <v>7649</v>
      </c>
      <c r="C15" s="113">
        <v>7771</v>
      </c>
      <c r="D15" s="112">
        <v>-1.5699395187234622E-2</v>
      </c>
      <c r="E15" s="113">
        <v>8415</v>
      </c>
      <c r="F15" s="113">
        <v>8057</v>
      </c>
      <c r="G15" s="112">
        <v>4.4433411939928114E-2</v>
      </c>
    </row>
    <row r="16" spans="1:7" ht="12.75" thickBot="1" x14ac:dyDescent="0.25">
      <c r="A16" s="108" t="s">
        <v>50</v>
      </c>
      <c r="B16" s="114">
        <v>-5818</v>
      </c>
      <c r="C16" s="114">
        <v>-5717</v>
      </c>
      <c r="D16" s="115">
        <v>1.7666608361028402E-2</v>
      </c>
      <c r="E16" s="114">
        <v>-11144</v>
      </c>
      <c r="F16" s="114">
        <v>-11493</v>
      </c>
      <c r="G16" s="115">
        <v>-3.0366309927782109E-2</v>
      </c>
    </row>
    <row r="17" spans="1:7" ht="12.75" thickBot="1" x14ac:dyDescent="0.25">
      <c r="A17" s="108" t="s">
        <v>28</v>
      </c>
      <c r="B17" s="114">
        <v>-1154</v>
      </c>
      <c r="C17" s="114">
        <v>-1288</v>
      </c>
      <c r="D17" s="115">
        <v>-0.10403726708074534</v>
      </c>
      <c r="E17" s="114">
        <v>-6152</v>
      </c>
      <c r="F17" s="114">
        <v>-1332</v>
      </c>
      <c r="G17" s="115" t="s">
        <v>6</v>
      </c>
    </row>
    <row r="18" spans="1:7" ht="12.75" thickBot="1" x14ac:dyDescent="0.25">
      <c r="A18" s="108" t="s">
        <v>85</v>
      </c>
      <c r="B18" s="114">
        <v>488</v>
      </c>
      <c r="C18" s="114">
        <v>927</v>
      </c>
      <c r="D18" s="115">
        <v>-0.47357065803667742</v>
      </c>
      <c r="E18" s="114">
        <v>192</v>
      </c>
      <c r="F18" s="114">
        <v>339</v>
      </c>
      <c r="G18" s="115">
        <v>-0.4336283185840708</v>
      </c>
    </row>
    <row r="19" spans="1:7" ht="12.75" thickBot="1" x14ac:dyDescent="0.25">
      <c r="A19" s="109" t="s">
        <v>503</v>
      </c>
      <c r="B19" s="113">
        <v>1165</v>
      </c>
      <c r="C19" s="113">
        <v>1693</v>
      </c>
      <c r="D19" s="112">
        <v>-0.31187241582988778</v>
      </c>
      <c r="E19" s="113">
        <v>-8689</v>
      </c>
      <c r="F19" s="113">
        <v>-4429</v>
      </c>
      <c r="G19" s="112">
        <v>0.96184240234815976</v>
      </c>
    </row>
    <row r="20" spans="1:7" ht="12.75" thickBot="1" x14ac:dyDescent="0.25">
      <c r="A20" s="109" t="s">
        <v>506</v>
      </c>
      <c r="B20" s="113">
        <v>1165</v>
      </c>
      <c r="C20" s="113">
        <v>1693</v>
      </c>
      <c r="D20" s="112">
        <v>-0.31187241582988778</v>
      </c>
      <c r="E20" s="113">
        <v>-8689</v>
      </c>
      <c r="F20" s="113">
        <v>-4429</v>
      </c>
      <c r="G20" s="112">
        <v>0.96184240234815976</v>
      </c>
    </row>
    <row r="21" spans="1:7" ht="12.75" thickBot="1" x14ac:dyDescent="0.25">
      <c r="A21" s="118" t="s">
        <v>86</v>
      </c>
      <c r="B21" s="136"/>
      <c r="C21" s="136"/>
      <c r="D21" s="137"/>
      <c r="E21" s="136"/>
      <c r="F21" s="136"/>
      <c r="G21" s="137"/>
    </row>
    <row r="22" spans="1:7" ht="12.75" thickBot="1" x14ac:dyDescent="0.25">
      <c r="A22" s="105" t="s">
        <v>87</v>
      </c>
      <c r="B22" s="114">
        <v>1165</v>
      </c>
      <c r="C22" s="114">
        <v>1693</v>
      </c>
      <c r="D22" s="115">
        <v>-0.31187241582988778</v>
      </c>
      <c r="E22" s="114">
        <v>-8689</v>
      </c>
      <c r="F22" s="114">
        <v>-4422</v>
      </c>
      <c r="G22" s="115">
        <v>0.96494798733604714</v>
      </c>
    </row>
    <row r="23" spans="1:7" ht="12.75" thickBot="1" x14ac:dyDescent="0.25">
      <c r="A23" s="105" t="s">
        <v>33</v>
      </c>
      <c r="B23" s="114">
        <v>0</v>
      </c>
      <c r="C23" s="114">
        <v>0</v>
      </c>
      <c r="D23" s="115" t="s">
        <v>6</v>
      </c>
      <c r="E23" s="114">
        <v>0</v>
      </c>
      <c r="F23" s="114">
        <v>-7</v>
      </c>
      <c r="G23" s="115" t="s">
        <v>6</v>
      </c>
    </row>
    <row r="24" spans="1:7" x14ac:dyDescent="0.2">
      <c r="B24" s="93"/>
      <c r="C24" s="93"/>
      <c r="D24" s="93"/>
    </row>
    <row r="25" spans="1:7" x14ac:dyDescent="0.2">
      <c r="B25" s="93"/>
      <c r="C25" s="93"/>
      <c r="D25" s="93"/>
    </row>
    <row r="26" spans="1:7" ht="12.75" thickBot="1" x14ac:dyDescent="0.25">
      <c r="A26" s="90" t="s">
        <v>51</v>
      </c>
      <c r="B26" s="90"/>
      <c r="C26" s="90"/>
      <c r="D26" s="90"/>
      <c r="E26" s="90"/>
      <c r="F26" s="90"/>
      <c r="G26" s="90"/>
    </row>
    <row r="27" spans="1:7" ht="12.75" thickBot="1" x14ac:dyDescent="0.25">
      <c r="A27" s="105" t="s">
        <v>0</v>
      </c>
      <c r="B27" s="106" t="s">
        <v>450</v>
      </c>
      <c r="C27" s="106" t="s">
        <v>451</v>
      </c>
      <c r="D27" s="112" t="s">
        <v>5</v>
      </c>
      <c r="E27" s="106" t="s">
        <v>452</v>
      </c>
      <c r="F27" s="106" t="s">
        <v>453</v>
      </c>
      <c r="G27" s="112" t="s">
        <v>5</v>
      </c>
    </row>
    <row r="28" spans="1:7" ht="12.75" thickBot="1" x14ac:dyDescent="0.25">
      <c r="A28" s="108" t="s">
        <v>88</v>
      </c>
      <c r="B28" s="114">
        <v>12412</v>
      </c>
      <c r="C28" s="114">
        <v>12559</v>
      </c>
      <c r="D28" s="115">
        <v>-1.1704753563181791E-2</v>
      </c>
      <c r="E28" s="114">
        <v>18810</v>
      </c>
      <c r="F28" s="114">
        <v>17847</v>
      </c>
      <c r="G28" s="115">
        <v>5.3958648512355101E-2</v>
      </c>
    </row>
    <row r="29" spans="1:7" ht="12.75" thickBot="1" x14ac:dyDescent="0.25">
      <c r="A29" s="108" t="s">
        <v>53</v>
      </c>
      <c r="B29" s="114">
        <v>-1965</v>
      </c>
      <c r="C29" s="114">
        <v>-1660</v>
      </c>
      <c r="D29" s="115">
        <v>0.18373493975903621</v>
      </c>
      <c r="E29" s="114">
        <v>-5010</v>
      </c>
      <c r="F29" s="114">
        <v>-5216</v>
      </c>
      <c r="G29" s="115">
        <v>-3.9493865030674868E-2</v>
      </c>
    </row>
    <row r="30" spans="1:7" ht="12.75" thickBot="1" x14ac:dyDescent="0.25">
      <c r="A30" s="108" t="s">
        <v>54</v>
      </c>
      <c r="B30" s="114">
        <v>-632</v>
      </c>
      <c r="C30" s="114">
        <v>-370</v>
      </c>
      <c r="D30" s="115">
        <v>0.7081081081081082</v>
      </c>
      <c r="E30" s="114">
        <v>-846</v>
      </c>
      <c r="F30" s="114">
        <v>-622</v>
      </c>
      <c r="G30" s="115">
        <v>0.36012861736334401</v>
      </c>
    </row>
    <row r="31" spans="1:7" ht="12.75" thickBot="1" x14ac:dyDescent="0.25">
      <c r="A31" s="108" t="s">
        <v>29</v>
      </c>
      <c r="B31" s="114">
        <v>278</v>
      </c>
      <c r="C31" s="114">
        <v>140</v>
      </c>
      <c r="D31" s="115">
        <v>0.98571428571428577</v>
      </c>
      <c r="E31" s="114">
        <v>556</v>
      </c>
      <c r="F31" s="114">
        <v>650</v>
      </c>
      <c r="G31" s="115">
        <v>-0.14461538461538459</v>
      </c>
    </row>
    <row r="32" spans="1:7" ht="12.75" thickBot="1" x14ac:dyDescent="0.25">
      <c r="A32" s="108" t="s">
        <v>55</v>
      </c>
      <c r="B32" s="114">
        <v>-2327</v>
      </c>
      <c r="C32" s="114">
        <v>-2394</v>
      </c>
      <c r="D32" s="115">
        <v>-2.7986633249791115E-2</v>
      </c>
      <c r="E32" s="114">
        <v>-2248</v>
      </c>
      <c r="F32" s="114">
        <v>-2661</v>
      </c>
      <c r="G32" s="115">
        <v>-0.15520481022172117</v>
      </c>
    </row>
    <row r="33" spans="1:7" ht="12.75" thickBot="1" x14ac:dyDescent="0.25">
      <c r="A33" s="109" t="s">
        <v>89</v>
      </c>
      <c r="B33" s="113">
        <v>7766</v>
      </c>
      <c r="C33" s="113">
        <v>8275</v>
      </c>
      <c r="D33" s="112">
        <v>-6.1510574018126873E-2</v>
      </c>
      <c r="E33" s="113">
        <v>11262</v>
      </c>
      <c r="F33" s="113">
        <v>9998</v>
      </c>
      <c r="G33" s="112">
        <v>0.12642528505701134</v>
      </c>
    </row>
    <row r="34" spans="1:7" ht="12.75" thickBot="1" x14ac:dyDescent="0.25">
      <c r="A34" s="108" t="s">
        <v>56</v>
      </c>
      <c r="B34" s="114">
        <v>-2581</v>
      </c>
      <c r="C34" s="114">
        <v>-4826</v>
      </c>
      <c r="D34" s="115">
        <v>-0.46518856195607128</v>
      </c>
      <c r="E34" s="114">
        <v>-3640</v>
      </c>
      <c r="F34" s="114">
        <v>-8532</v>
      </c>
      <c r="G34" s="115">
        <v>-0.57337083919362408</v>
      </c>
    </row>
    <row r="35" spans="1:7" ht="12.75" thickBot="1" x14ac:dyDescent="0.25">
      <c r="A35" s="108" t="s">
        <v>483</v>
      </c>
      <c r="B35" s="114">
        <v>2456</v>
      </c>
      <c r="C35" s="114">
        <v>0</v>
      </c>
      <c r="D35" s="115" t="s">
        <v>6</v>
      </c>
      <c r="E35" s="114">
        <v>2456</v>
      </c>
      <c r="F35" s="114">
        <v>0</v>
      </c>
      <c r="G35" s="115" t="s">
        <v>6</v>
      </c>
    </row>
    <row r="36" spans="1:7" ht="12.75" thickBot="1" x14ac:dyDescent="0.25">
      <c r="A36" s="108" t="s">
        <v>90</v>
      </c>
      <c r="B36" s="114">
        <v>19</v>
      </c>
      <c r="C36" s="114">
        <v>232</v>
      </c>
      <c r="D36" s="115">
        <v>-0.9181034482758621</v>
      </c>
      <c r="E36" s="114">
        <v>257</v>
      </c>
      <c r="F36" s="114">
        <v>373</v>
      </c>
      <c r="G36" s="115">
        <v>-0.31099195710455763</v>
      </c>
    </row>
    <row r="37" spans="1:7" ht="12.75" thickBot="1" x14ac:dyDescent="0.25">
      <c r="A37" s="108" t="s">
        <v>251</v>
      </c>
      <c r="B37" s="114">
        <v>0</v>
      </c>
      <c r="C37" s="114">
        <v>0</v>
      </c>
      <c r="D37" s="115" t="s">
        <v>6</v>
      </c>
      <c r="E37" s="114">
        <v>-3064</v>
      </c>
      <c r="F37" s="114">
        <v>-8308</v>
      </c>
      <c r="G37" s="115">
        <v>-0.63119884448724117</v>
      </c>
    </row>
    <row r="38" spans="1:7" ht="12.75" thickBot="1" x14ac:dyDescent="0.25">
      <c r="A38" s="108" t="s">
        <v>1</v>
      </c>
      <c r="B38" s="114">
        <v>0</v>
      </c>
      <c r="C38" s="114">
        <v>0</v>
      </c>
      <c r="D38" s="115" t="s">
        <v>6</v>
      </c>
      <c r="E38" s="114">
        <v>-3041</v>
      </c>
      <c r="F38" s="114">
        <v>0</v>
      </c>
      <c r="G38" s="115" t="s">
        <v>6</v>
      </c>
    </row>
    <row r="39" spans="1:7" ht="12.75" thickBot="1" x14ac:dyDescent="0.25">
      <c r="A39" s="109" t="s">
        <v>272</v>
      </c>
      <c r="B39" s="113">
        <v>-106</v>
      </c>
      <c r="C39" s="113">
        <v>-4594</v>
      </c>
      <c r="D39" s="112">
        <v>-0.97692642577274702</v>
      </c>
      <c r="E39" s="113">
        <v>-7032</v>
      </c>
      <c r="F39" s="113">
        <v>-16467</v>
      </c>
      <c r="G39" s="112">
        <v>-0.57296411003825831</v>
      </c>
    </row>
    <row r="40" spans="1:7" ht="12.75" thickBot="1" x14ac:dyDescent="0.25">
      <c r="A40" s="108" t="s">
        <v>57</v>
      </c>
      <c r="B40" s="114">
        <v>36</v>
      </c>
      <c r="C40" s="114">
        <v>147</v>
      </c>
      <c r="D40" s="115">
        <v>-0.75510204081632648</v>
      </c>
      <c r="E40" s="114">
        <v>50</v>
      </c>
      <c r="F40" s="114">
        <v>863</v>
      </c>
      <c r="G40" s="115">
        <v>-0.94206257242178448</v>
      </c>
    </row>
    <row r="41" spans="1:7" ht="12.75" thickBot="1" x14ac:dyDescent="0.25">
      <c r="A41" s="108" t="s">
        <v>58</v>
      </c>
      <c r="B41" s="114">
        <v>-6889</v>
      </c>
      <c r="C41" s="114">
        <v>0</v>
      </c>
      <c r="D41" s="115" t="s">
        <v>6</v>
      </c>
      <c r="E41" s="114">
        <v>-6889</v>
      </c>
      <c r="F41" s="114">
        <v>0</v>
      </c>
      <c r="G41" s="115" t="s">
        <v>6</v>
      </c>
    </row>
    <row r="42" spans="1:7" ht="12.75" thickBot="1" x14ac:dyDescent="0.25">
      <c r="A42" s="108" t="s">
        <v>30</v>
      </c>
      <c r="B42" s="114">
        <v>-208</v>
      </c>
      <c r="C42" s="114">
        <v>-11</v>
      </c>
      <c r="D42" s="115" t="s">
        <v>6</v>
      </c>
      <c r="E42" s="114">
        <v>-11563</v>
      </c>
      <c r="F42" s="114">
        <v>-12427</v>
      </c>
      <c r="G42" s="115">
        <v>-6.9526032027037887E-2</v>
      </c>
    </row>
    <row r="43" spans="1:7" ht="12.75" thickBot="1" x14ac:dyDescent="0.25">
      <c r="A43" s="108" t="s">
        <v>114</v>
      </c>
      <c r="B43" s="114">
        <v>-2054</v>
      </c>
      <c r="C43" s="114">
        <v>-4732</v>
      </c>
      <c r="D43" s="115">
        <v>-0.56593406593406592</v>
      </c>
      <c r="E43" s="114">
        <v>-4225</v>
      </c>
      <c r="F43" s="114">
        <v>-9471</v>
      </c>
      <c r="G43" s="115">
        <v>-0.55390138316967585</v>
      </c>
    </row>
    <row r="44" spans="1:7" ht="12.75" thickBot="1" x14ac:dyDescent="0.25">
      <c r="A44" s="108" t="s">
        <v>91</v>
      </c>
      <c r="B44" s="114">
        <v>0</v>
      </c>
      <c r="C44" s="114">
        <v>1287</v>
      </c>
      <c r="D44" s="115" t="s">
        <v>6</v>
      </c>
      <c r="E44" s="114">
        <v>392</v>
      </c>
      <c r="F44" s="114">
        <v>2947</v>
      </c>
      <c r="G44" s="115">
        <v>-0.8669833729216152</v>
      </c>
    </row>
    <row r="45" spans="1:7" ht="12.75" thickBot="1" x14ac:dyDescent="0.25">
      <c r="A45" s="109" t="s">
        <v>59</v>
      </c>
      <c r="B45" s="113">
        <v>-9115</v>
      </c>
      <c r="C45" s="113">
        <v>-3309</v>
      </c>
      <c r="D45" s="112" t="s">
        <v>6</v>
      </c>
      <c r="E45" s="113">
        <v>-22235</v>
      </c>
      <c r="F45" s="113">
        <v>-18088</v>
      </c>
      <c r="G45" s="112">
        <v>0.22926802299867322</v>
      </c>
    </row>
    <row r="46" spans="1:7" ht="12.75" thickBot="1" x14ac:dyDescent="0.25">
      <c r="A46" s="108" t="s">
        <v>74</v>
      </c>
      <c r="B46" s="114">
        <v>-1096</v>
      </c>
      <c r="C46" s="114">
        <v>-2397</v>
      </c>
      <c r="D46" s="115">
        <v>-0.54276178556528998</v>
      </c>
      <c r="E46" s="114">
        <v>-1374</v>
      </c>
      <c r="F46" s="114">
        <v>-743</v>
      </c>
      <c r="G46" s="115">
        <v>0.85060565275908484</v>
      </c>
    </row>
    <row r="47" spans="1:7" ht="12.75" thickBot="1" x14ac:dyDescent="0.25">
      <c r="A47" s="109" t="s">
        <v>75</v>
      </c>
      <c r="B47" s="138">
        <v>-2551</v>
      </c>
      <c r="C47" s="113">
        <v>-2025</v>
      </c>
      <c r="D47" s="112">
        <v>0.25975308641975303</v>
      </c>
      <c r="E47" s="138">
        <v>-19379</v>
      </c>
      <c r="F47" s="113">
        <v>-25300</v>
      </c>
      <c r="G47" s="112">
        <v>-0.23403162055335969</v>
      </c>
    </row>
    <row r="48" spans="1:7" ht="12.75" thickBot="1" x14ac:dyDescent="0.25">
      <c r="A48" s="109" t="s">
        <v>60</v>
      </c>
      <c r="B48" s="113">
        <v>23671</v>
      </c>
      <c r="C48" s="113">
        <v>43545</v>
      </c>
      <c r="D48" s="112">
        <v>-0.45640142381444482</v>
      </c>
      <c r="E48" s="113">
        <v>40499</v>
      </c>
      <c r="F48" s="113">
        <v>66820</v>
      </c>
      <c r="G48" s="112">
        <v>-0.39390900927865913</v>
      </c>
    </row>
    <row r="49" spans="1:7" ht="12.75" thickBot="1" x14ac:dyDescent="0.25">
      <c r="A49" s="109" t="s">
        <v>61</v>
      </c>
      <c r="B49" s="113">
        <v>21120</v>
      </c>
      <c r="C49" s="113">
        <v>41520</v>
      </c>
      <c r="D49" s="112">
        <v>-0.49132947976878616</v>
      </c>
      <c r="E49" s="113">
        <v>21120</v>
      </c>
      <c r="F49" s="113">
        <v>41520</v>
      </c>
      <c r="G49" s="112">
        <v>-0.49132947976878616</v>
      </c>
    </row>
    <row r="50" spans="1:7" x14ac:dyDescent="0.2">
      <c r="B50" s="95"/>
      <c r="C50" s="95"/>
      <c r="D50" s="93"/>
    </row>
    <row r="51" spans="1:7" x14ac:dyDescent="0.2">
      <c r="B51" s="95"/>
      <c r="C51" s="95"/>
      <c r="D51" s="93"/>
    </row>
    <row r="52" spans="1:7" ht="12.75" thickBot="1" x14ac:dyDescent="0.25">
      <c r="A52" s="90" t="s">
        <v>62</v>
      </c>
      <c r="B52" s="91"/>
      <c r="C52" s="91"/>
      <c r="D52" s="91"/>
      <c r="E52" s="91"/>
      <c r="F52" s="91"/>
    </row>
    <row r="53" spans="1:7" ht="12.75" thickBot="1" x14ac:dyDescent="0.25">
      <c r="A53" s="105" t="s">
        <v>0</v>
      </c>
      <c r="B53" s="125">
        <v>44742</v>
      </c>
      <c r="C53" s="125">
        <v>44651</v>
      </c>
      <c r="D53" s="107" t="s">
        <v>5</v>
      </c>
      <c r="E53" s="125">
        <v>44561</v>
      </c>
      <c r="F53" s="107" t="s">
        <v>5</v>
      </c>
    </row>
    <row r="54" spans="1:7" ht="12.75" thickBot="1" x14ac:dyDescent="0.25">
      <c r="A54" s="109" t="s">
        <v>63</v>
      </c>
      <c r="B54" s="139">
        <v>37962</v>
      </c>
      <c r="C54" s="139">
        <v>42871</v>
      </c>
      <c r="D54" s="120">
        <v>-0.115</v>
      </c>
      <c r="E54" s="139">
        <v>56135</v>
      </c>
      <c r="F54" s="120">
        <v>-0.32400000000000001</v>
      </c>
    </row>
    <row r="55" spans="1:7" ht="12.75" thickBot="1" x14ac:dyDescent="0.25">
      <c r="A55" s="108" t="s">
        <v>64</v>
      </c>
      <c r="B55" s="114">
        <v>320083</v>
      </c>
      <c r="C55" s="114">
        <v>342333</v>
      </c>
      <c r="D55" s="122">
        <v>-6.5000000000000002E-2</v>
      </c>
      <c r="E55" s="114">
        <v>342118</v>
      </c>
      <c r="F55" s="122">
        <v>-6.4000000000000001E-2</v>
      </c>
    </row>
    <row r="56" spans="1:7" ht="12.75" thickBot="1" x14ac:dyDescent="0.25">
      <c r="A56" s="108" t="s">
        <v>65</v>
      </c>
      <c r="B56" s="114">
        <v>8180</v>
      </c>
      <c r="C56" s="114">
        <v>7385</v>
      </c>
      <c r="D56" s="122">
        <v>0.108</v>
      </c>
      <c r="E56" s="114">
        <v>7679</v>
      </c>
      <c r="F56" s="122">
        <v>6.5000000000000002E-2</v>
      </c>
    </row>
    <row r="57" spans="1:7" ht="12.75" thickBot="1" x14ac:dyDescent="0.25">
      <c r="A57" s="109" t="s">
        <v>66</v>
      </c>
      <c r="B57" s="113">
        <v>328263</v>
      </c>
      <c r="C57" s="113">
        <v>349718</v>
      </c>
      <c r="D57" s="120">
        <v>-6.0999999999999999E-2</v>
      </c>
      <c r="E57" s="113">
        <v>349797</v>
      </c>
      <c r="F57" s="120">
        <v>-6.2E-2</v>
      </c>
    </row>
    <row r="58" spans="1:7" ht="12.75" thickBot="1" x14ac:dyDescent="0.25">
      <c r="A58" s="109" t="s">
        <v>36</v>
      </c>
      <c r="B58" s="113">
        <v>366225</v>
      </c>
      <c r="C58" s="113">
        <v>392589</v>
      </c>
      <c r="D58" s="120">
        <v>-6.7000000000000004E-2</v>
      </c>
      <c r="E58" s="113">
        <v>405932</v>
      </c>
      <c r="F58" s="120">
        <v>-9.8000000000000004E-2</v>
      </c>
    </row>
    <row r="59" spans="1:7" ht="12.75" thickBot="1" x14ac:dyDescent="0.25">
      <c r="A59" s="109" t="s">
        <v>67</v>
      </c>
      <c r="B59" s="113">
        <v>15670</v>
      </c>
      <c r="C59" s="113">
        <v>14398</v>
      </c>
      <c r="D59" s="120">
        <v>8.7999999999999995E-2</v>
      </c>
      <c r="E59" s="113">
        <v>15564</v>
      </c>
      <c r="F59" s="120">
        <v>7.0000000000000001E-3</v>
      </c>
    </row>
    <row r="60" spans="1:7" ht="12.75" thickBot="1" x14ac:dyDescent="0.25">
      <c r="A60" s="108" t="s">
        <v>68</v>
      </c>
      <c r="B60" s="114">
        <v>273835</v>
      </c>
      <c r="C60" s="114">
        <v>296447</v>
      </c>
      <c r="D60" s="122">
        <v>-7.5999999999999998E-2</v>
      </c>
      <c r="E60" s="114">
        <v>295987</v>
      </c>
      <c r="F60" s="122">
        <v>-7.4999999999999997E-2</v>
      </c>
    </row>
    <row r="61" spans="1:7" ht="12.75" thickBot="1" x14ac:dyDescent="0.25">
      <c r="A61" s="108" t="s">
        <v>69</v>
      </c>
      <c r="B61" s="114">
        <v>521</v>
      </c>
      <c r="C61" s="114">
        <v>1346</v>
      </c>
      <c r="D61" s="122">
        <v>-0.61299999999999999</v>
      </c>
      <c r="E61" s="114">
        <v>2918</v>
      </c>
      <c r="F61" s="122">
        <v>-0.82099999999999995</v>
      </c>
    </row>
    <row r="62" spans="1:7" ht="12.75" thickBot="1" x14ac:dyDescent="0.25">
      <c r="A62" s="109" t="s">
        <v>70</v>
      </c>
      <c r="B62" s="113">
        <v>274356</v>
      </c>
      <c r="C62" s="113">
        <v>297793</v>
      </c>
      <c r="D62" s="120">
        <v>-7.9000000000000001E-2</v>
      </c>
      <c r="E62" s="113">
        <v>298905</v>
      </c>
      <c r="F62" s="120">
        <v>-8.2000000000000003E-2</v>
      </c>
    </row>
    <row r="63" spans="1:7" ht="12.75" thickBot="1" x14ac:dyDescent="0.25">
      <c r="A63" s="109" t="s">
        <v>38</v>
      </c>
      <c r="B63" s="113">
        <v>290026</v>
      </c>
      <c r="C63" s="113">
        <v>312191</v>
      </c>
      <c r="D63" s="120">
        <v>-7.0999999999999994E-2</v>
      </c>
      <c r="E63" s="113">
        <v>314469</v>
      </c>
      <c r="F63" s="120">
        <v>-7.8E-2</v>
      </c>
    </row>
    <row r="64" spans="1:7" ht="12.75" thickBot="1" x14ac:dyDescent="0.25">
      <c r="A64" s="109" t="s">
        <v>92</v>
      </c>
      <c r="B64" s="113">
        <v>76199</v>
      </c>
      <c r="C64" s="113">
        <v>80398</v>
      </c>
      <c r="D64" s="120">
        <v>-5.1999999999999998E-2</v>
      </c>
      <c r="E64" s="113">
        <v>91463</v>
      </c>
      <c r="F64" s="120">
        <v>-0.16700000000000001</v>
      </c>
    </row>
    <row r="65" spans="1:6" ht="12.75" thickBot="1" x14ac:dyDescent="0.25">
      <c r="A65" s="108" t="s">
        <v>93</v>
      </c>
      <c r="B65" s="114">
        <v>0</v>
      </c>
      <c r="C65" s="114">
        <v>0</v>
      </c>
      <c r="D65" s="122" t="s">
        <v>6</v>
      </c>
      <c r="E65" s="114">
        <v>0</v>
      </c>
      <c r="F65" s="122" t="s">
        <v>6</v>
      </c>
    </row>
    <row r="66" spans="1:6" ht="12.75" thickBot="1" x14ac:dyDescent="0.25">
      <c r="A66" s="109" t="s">
        <v>39</v>
      </c>
      <c r="B66" s="113">
        <v>76199</v>
      </c>
      <c r="C66" s="113">
        <v>80398</v>
      </c>
      <c r="D66" s="120">
        <v>-5.1999999999999998E-2</v>
      </c>
      <c r="E66" s="113">
        <v>91463</v>
      </c>
      <c r="F66" s="120">
        <v>-0.16700000000000001</v>
      </c>
    </row>
    <row r="67" spans="1:6" ht="12.75" thickBot="1" x14ac:dyDescent="0.25">
      <c r="A67" s="109" t="s">
        <v>40</v>
      </c>
      <c r="B67" s="113">
        <v>366225</v>
      </c>
      <c r="C67" s="113">
        <v>392589</v>
      </c>
      <c r="D67" s="120">
        <v>-6.7000000000000004E-2</v>
      </c>
      <c r="E67" s="113">
        <v>405932</v>
      </c>
      <c r="F67" s="120">
        <v>-9.8000000000000004E-2</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A4707A-DA9B-47E5-96F9-9583EE319B38}">
  <sheetPr>
    <tabColor rgb="FF7B2038"/>
  </sheetPr>
  <dimension ref="A1:Z59"/>
  <sheetViews>
    <sheetView showGridLines="0" zoomScale="80" zoomScaleNormal="80" workbookViewId="0">
      <pane ySplit="3" topLeftCell="A4" activePane="bottomLeft" state="frozen"/>
      <selection activeCell="G62" sqref="G62"/>
      <selection pane="bottomLeft"/>
    </sheetView>
  </sheetViews>
  <sheetFormatPr defaultColWidth="8.85546875" defaultRowHeight="12" x14ac:dyDescent="0.2"/>
  <cols>
    <col min="1" max="1" width="55.85546875" style="93" bestFit="1" customWidth="1"/>
    <col min="2" max="3" width="10.5703125" style="93" bestFit="1" customWidth="1"/>
    <col min="4" max="4" width="9.42578125" style="93" bestFit="1" customWidth="1"/>
    <col min="5" max="5" width="10.85546875" style="93" bestFit="1" customWidth="1"/>
    <col min="6" max="6" width="10" style="93" bestFit="1" customWidth="1"/>
    <col min="7" max="7" width="9.42578125" style="93" bestFit="1" customWidth="1"/>
    <col min="8" max="10" width="7.85546875" style="93" customWidth="1"/>
    <col min="11" max="11" width="7.85546875" style="93" bestFit="1" customWidth="1"/>
    <col min="12" max="13" width="9.28515625" style="93" bestFit="1" customWidth="1"/>
    <col min="14" max="14" width="10.140625" style="93" bestFit="1" customWidth="1"/>
    <col min="15" max="15" width="11" style="93" bestFit="1" customWidth="1"/>
    <col min="16" max="16384" width="8.85546875" style="93"/>
  </cols>
  <sheetData>
    <row r="1" spans="1:23" s="100" customFormat="1" ht="14.25" x14ac:dyDescent="0.25">
      <c r="A1" s="1" t="s">
        <v>2</v>
      </c>
      <c r="B1" s="98"/>
      <c r="C1" s="98"/>
      <c r="D1" s="99"/>
    </row>
    <row r="2" spans="1:23" s="100" customFormat="1" ht="14.25" x14ac:dyDescent="0.25">
      <c r="A2" s="1" t="s">
        <v>379</v>
      </c>
      <c r="B2" s="98"/>
      <c r="C2" s="98"/>
      <c r="D2" s="99"/>
    </row>
    <row r="3" spans="1:23" s="100" customFormat="1" ht="14.25" x14ac:dyDescent="0.25">
      <c r="A3" s="36" t="s">
        <v>0</v>
      </c>
      <c r="B3" s="101"/>
      <c r="C3" s="101"/>
      <c r="D3" s="102"/>
    </row>
    <row r="5" spans="1:23" ht="12.75" thickBot="1" x14ac:dyDescent="0.25">
      <c r="A5" s="230" t="s">
        <v>44</v>
      </c>
      <c r="B5" s="231"/>
      <c r="C5" s="231"/>
      <c r="D5" s="231"/>
      <c r="E5" s="231"/>
      <c r="F5" s="231"/>
      <c r="G5" s="231"/>
      <c r="L5" s="429"/>
      <c r="M5" s="429"/>
      <c r="N5" s="429"/>
      <c r="O5" s="417"/>
    </row>
    <row r="6" spans="1:23" ht="12.75" thickBot="1" x14ac:dyDescent="0.25">
      <c r="A6" s="232" t="s">
        <v>0</v>
      </c>
      <c r="B6" s="425" t="s">
        <v>450</v>
      </c>
      <c r="C6" s="425" t="s">
        <v>451</v>
      </c>
      <c r="D6" s="426" t="s">
        <v>5</v>
      </c>
      <c r="E6" s="425" t="s">
        <v>452</v>
      </c>
      <c r="F6" s="425" t="s">
        <v>453</v>
      </c>
      <c r="G6" s="426" t="s">
        <v>5</v>
      </c>
      <c r="L6" s="418"/>
      <c r="M6" s="418"/>
      <c r="N6" s="410"/>
      <c r="O6" s="417"/>
    </row>
    <row r="7" spans="1:23" ht="15" x14ac:dyDescent="0.25">
      <c r="A7" s="233" t="s">
        <v>380</v>
      </c>
      <c r="B7" s="234">
        <v>11351</v>
      </c>
      <c r="C7" s="234">
        <v>8804</v>
      </c>
      <c r="D7" s="235">
        <v>0.28899999999999998</v>
      </c>
      <c r="E7" s="234">
        <v>22154</v>
      </c>
      <c r="F7" s="234">
        <v>16240</v>
      </c>
      <c r="G7" s="235">
        <v>0.36399999999999999</v>
      </c>
      <c r="H7" s="94"/>
      <c r="I7" s="94"/>
      <c r="J7" s="94"/>
      <c r="K7" s="94"/>
      <c r="L7" s="409"/>
      <c r="M7" s="409"/>
      <c r="N7" s="410"/>
      <c r="O7" s="430"/>
      <c r="P7" s="95"/>
      <c r="Q7" s="95"/>
      <c r="R7" s="94"/>
      <c r="U7" s="94"/>
    </row>
    <row r="8" spans="1:23" ht="15" x14ac:dyDescent="0.25">
      <c r="A8" s="236" t="s">
        <v>312</v>
      </c>
      <c r="B8" s="237">
        <v>-4782</v>
      </c>
      <c r="C8" s="237">
        <v>-3894</v>
      </c>
      <c r="D8" s="238">
        <v>0.22800000000000001</v>
      </c>
      <c r="E8" s="237">
        <v>-9544</v>
      </c>
      <c r="F8" s="237">
        <v>-7525</v>
      </c>
      <c r="G8" s="238">
        <v>0.26800000000000002</v>
      </c>
      <c r="H8" s="94"/>
      <c r="I8" s="94"/>
      <c r="J8" s="94"/>
      <c r="K8" s="94"/>
      <c r="L8" s="259"/>
      <c r="M8" s="259"/>
      <c r="N8" s="260"/>
      <c r="O8" s="430"/>
      <c r="P8" s="95"/>
      <c r="Q8" s="95"/>
      <c r="R8" s="94"/>
      <c r="U8" s="94"/>
    </row>
    <row r="9" spans="1:23" ht="15" x14ac:dyDescent="0.25">
      <c r="A9" s="236" t="s">
        <v>47</v>
      </c>
      <c r="B9" s="237">
        <v>-2097</v>
      </c>
      <c r="C9" s="237">
        <v>-1174</v>
      </c>
      <c r="D9" s="238">
        <v>0.78600000000000003</v>
      </c>
      <c r="E9" s="237">
        <v>-3821</v>
      </c>
      <c r="F9" s="237">
        <v>-2231</v>
      </c>
      <c r="G9" s="238">
        <v>0.71299999999999997</v>
      </c>
      <c r="H9" s="94"/>
      <c r="I9" s="94"/>
      <c r="J9" s="94"/>
      <c r="K9" s="94"/>
      <c r="L9" s="259"/>
      <c r="M9" s="259"/>
      <c r="N9" s="260"/>
      <c r="O9" s="430"/>
      <c r="P9" s="95"/>
      <c r="Q9" s="95"/>
      <c r="R9" s="94"/>
      <c r="U9" s="94"/>
    </row>
    <row r="10" spans="1:23" ht="15" x14ac:dyDescent="0.25">
      <c r="A10" s="233" t="s">
        <v>4</v>
      </c>
      <c r="B10" s="234">
        <v>4472</v>
      </c>
      <c r="C10" s="234">
        <v>3736</v>
      </c>
      <c r="D10" s="235">
        <v>0.19700000000000001</v>
      </c>
      <c r="E10" s="234">
        <v>8789</v>
      </c>
      <c r="F10" s="234">
        <v>6484</v>
      </c>
      <c r="G10" s="235">
        <v>0.35499999999999998</v>
      </c>
      <c r="H10" s="94"/>
      <c r="I10" s="94"/>
      <c r="J10" s="94"/>
      <c r="K10" s="94"/>
      <c r="L10" s="409"/>
      <c r="M10" s="409"/>
      <c r="N10" s="410"/>
      <c r="O10" s="430"/>
      <c r="P10" s="95"/>
      <c r="Q10" s="95"/>
      <c r="R10" s="94"/>
      <c r="U10" s="94"/>
    </row>
    <row r="11" spans="1:23" ht="15" x14ac:dyDescent="0.25">
      <c r="A11" s="239" t="s">
        <v>254</v>
      </c>
      <c r="B11" s="240">
        <v>0.3939740991983085</v>
      </c>
      <c r="C11" s="240">
        <v>0.42435256701499319</v>
      </c>
      <c r="D11" s="241">
        <v>-0.03</v>
      </c>
      <c r="E11" s="240">
        <v>0.39672293942403175</v>
      </c>
      <c r="F11" s="240">
        <v>0.39926108374384234</v>
      </c>
      <c r="G11" s="241">
        <v>-3.0000000000000001E-3</v>
      </c>
      <c r="H11" s="94"/>
      <c r="I11" s="94"/>
      <c r="J11" s="94"/>
      <c r="K11" s="94"/>
      <c r="L11" s="431"/>
      <c r="M11" s="431"/>
      <c r="N11" s="432"/>
      <c r="O11" s="430"/>
      <c r="P11" s="95"/>
      <c r="Q11" s="95"/>
      <c r="R11" s="94"/>
      <c r="U11" s="94"/>
    </row>
    <row r="12" spans="1:23" ht="15" x14ac:dyDescent="0.25">
      <c r="A12" s="236" t="s">
        <v>381</v>
      </c>
      <c r="B12" s="237">
        <v>1733</v>
      </c>
      <c r="C12" s="237">
        <v>997</v>
      </c>
      <c r="D12" s="238">
        <v>0.73799999999999999</v>
      </c>
      <c r="E12" s="237">
        <v>1841</v>
      </c>
      <c r="F12" s="237">
        <v>617</v>
      </c>
      <c r="G12" s="238" t="s">
        <v>6</v>
      </c>
      <c r="H12" s="94"/>
      <c r="I12" s="94"/>
      <c r="J12" s="94"/>
      <c r="K12" s="94"/>
      <c r="L12" s="259"/>
      <c r="M12" s="259"/>
      <c r="N12" s="260"/>
      <c r="O12" s="430"/>
      <c r="P12" s="95"/>
      <c r="Q12" s="95"/>
      <c r="R12" s="94"/>
      <c r="U12" s="94"/>
      <c r="W12" s="229"/>
    </row>
    <row r="13" spans="1:23" ht="15" x14ac:dyDescent="0.25">
      <c r="A13" s="236" t="s">
        <v>48</v>
      </c>
      <c r="B13" s="237">
        <v>-543</v>
      </c>
      <c r="C13" s="237">
        <v>-526</v>
      </c>
      <c r="D13" s="238">
        <v>3.2000000000000001E-2</v>
      </c>
      <c r="E13" s="237">
        <v>-1081</v>
      </c>
      <c r="F13" s="237">
        <v>-991</v>
      </c>
      <c r="G13" s="238">
        <v>9.0999999999999998E-2</v>
      </c>
      <c r="H13" s="94"/>
      <c r="I13" s="94"/>
      <c r="J13" s="94"/>
      <c r="K13" s="94"/>
      <c r="L13" s="259"/>
      <c r="M13" s="259"/>
      <c r="N13" s="260"/>
      <c r="O13" s="430"/>
      <c r="P13" s="95"/>
      <c r="Q13" s="95"/>
      <c r="R13" s="94"/>
      <c r="U13" s="94"/>
    </row>
    <row r="14" spans="1:23" ht="15" x14ac:dyDescent="0.25">
      <c r="A14" s="236" t="s">
        <v>95</v>
      </c>
      <c r="B14" s="237">
        <v>-1175</v>
      </c>
      <c r="C14" s="237">
        <v>-386</v>
      </c>
      <c r="D14" s="238" t="s">
        <v>6</v>
      </c>
      <c r="E14" s="237">
        <v>-1495</v>
      </c>
      <c r="F14" s="237">
        <v>-764</v>
      </c>
      <c r="G14" s="238">
        <v>0.95699999999999996</v>
      </c>
      <c r="H14" s="94"/>
      <c r="I14" s="94"/>
      <c r="J14" s="94"/>
      <c r="K14" s="94"/>
      <c r="L14" s="259"/>
      <c r="M14" s="259"/>
      <c r="N14" s="260"/>
      <c r="O14" s="430"/>
      <c r="P14" s="95"/>
      <c r="Q14" s="95"/>
      <c r="R14" s="94"/>
      <c r="U14" s="94"/>
    </row>
    <row r="15" spans="1:23" ht="15" x14ac:dyDescent="0.25">
      <c r="A15" s="236" t="s">
        <v>28</v>
      </c>
      <c r="B15" s="237">
        <v>58</v>
      </c>
      <c r="C15" s="237">
        <v>0</v>
      </c>
      <c r="D15" s="238" t="s">
        <v>6</v>
      </c>
      <c r="E15" s="237">
        <v>58</v>
      </c>
      <c r="F15" s="237">
        <v>0</v>
      </c>
      <c r="G15" s="238" t="s">
        <v>6</v>
      </c>
      <c r="H15" s="94"/>
      <c r="I15" s="94"/>
      <c r="J15" s="94"/>
      <c r="K15" s="94"/>
      <c r="L15" s="259"/>
      <c r="M15" s="259"/>
      <c r="N15" s="260"/>
      <c r="O15" s="430"/>
      <c r="P15" s="95"/>
      <c r="Q15" s="95"/>
      <c r="R15" s="94"/>
      <c r="U15" s="94"/>
    </row>
    <row r="16" spans="1:23" ht="15" x14ac:dyDescent="0.25">
      <c r="A16" s="236" t="s">
        <v>382</v>
      </c>
      <c r="B16" s="237">
        <v>43</v>
      </c>
      <c r="C16" s="237">
        <v>555</v>
      </c>
      <c r="D16" s="238">
        <v>-0.92300000000000004</v>
      </c>
      <c r="E16" s="237">
        <v>367</v>
      </c>
      <c r="F16" s="237">
        <v>443</v>
      </c>
      <c r="G16" s="238">
        <v>-0.17199999999999999</v>
      </c>
      <c r="H16" s="94"/>
      <c r="I16" s="94"/>
      <c r="J16" s="94"/>
      <c r="K16" s="94"/>
      <c r="L16" s="259"/>
      <c r="M16" s="259"/>
      <c r="N16" s="260"/>
      <c r="O16" s="430"/>
      <c r="P16" s="95"/>
      <c r="Q16" s="95"/>
      <c r="R16" s="94"/>
      <c r="U16" s="94"/>
      <c r="W16" s="229"/>
    </row>
    <row r="17" spans="1:24" ht="15" x14ac:dyDescent="0.25">
      <c r="A17" s="233" t="s">
        <v>383</v>
      </c>
      <c r="B17" s="242">
        <v>4588</v>
      </c>
      <c r="C17" s="242">
        <v>4376</v>
      </c>
      <c r="D17" s="235">
        <v>4.8000000000000001E-2</v>
      </c>
      <c r="E17" s="242">
        <v>8479</v>
      </c>
      <c r="F17" s="242">
        <v>5789</v>
      </c>
      <c r="G17" s="235">
        <v>0.46500000000000002</v>
      </c>
      <c r="H17" s="94"/>
      <c r="I17" s="94"/>
      <c r="J17" s="94"/>
      <c r="K17" s="94"/>
      <c r="L17" s="433"/>
      <c r="M17" s="433"/>
      <c r="N17" s="410"/>
      <c r="O17" s="430"/>
      <c r="P17" s="95"/>
      <c r="Q17" s="95"/>
      <c r="R17" s="94"/>
      <c r="U17" s="94"/>
      <c r="W17" s="229"/>
    </row>
    <row r="18" spans="1:24" ht="15" x14ac:dyDescent="0.25">
      <c r="A18" s="233" t="s">
        <v>321</v>
      </c>
      <c r="B18" s="234">
        <v>4588</v>
      </c>
      <c r="C18" s="234">
        <v>4376</v>
      </c>
      <c r="D18" s="235">
        <v>4.8000000000000001E-2</v>
      </c>
      <c r="E18" s="234">
        <v>8479</v>
      </c>
      <c r="F18" s="234">
        <v>5789</v>
      </c>
      <c r="G18" s="235">
        <v>0.46500000000000002</v>
      </c>
      <c r="H18" s="94"/>
      <c r="I18" s="94"/>
      <c r="J18" s="94"/>
      <c r="K18" s="94"/>
      <c r="L18" s="409"/>
      <c r="M18" s="409"/>
      <c r="N18" s="410"/>
      <c r="O18" s="430"/>
      <c r="P18" s="95"/>
      <c r="Q18" s="95"/>
      <c r="R18" s="94"/>
      <c r="U18" s="94"/>
    </row>
    <row r="19" spans="1:24" x14ac:dyDescent="0.2">
      <c r="B19" s="243"/>
      <c r="C19" s="243"/>
      <c r="L19" s="434"/>
      <c r="M19" s="434"/>
      <c r="N19" s="417"/>
      <c r="O19" s="417"/>
    </row>
    <row r="20" spans="1:24" x14ac:dyDescent="0.2">
      <c r="B20" s="243"/>
      <c r="C20" s="243"/>
      <c r="L20" s="243"/>
      <c r="M20" s="243"/>
    </row>
    <row r="21" spans="1:24" ht="12.75" thickBot="1" x14ac:dyDescent="0.25">
      <c r="A21" s="230" t="s">
        <v>51</v>
      </c>
      <c r="B21" s="231"/>
      <c r="C21" s="231"/>
      <c r="D21" s="231"/>
      <c r="E21" s="231"/>
      <c r="F21" s="231"/>
      <c r="G21" s="231"/>
      <c r="L21" s="429"/>
      <c r="M21" s="429"/>
      <c r="N21" s="429"/>
    </row>
    <row r="22" spans="1:24" ht="12.75" thickBot="1" x14ac:dyDescent="0.25">
      <c r="A22" s="232" t="s">
        <v>0</v>
      </c>
      <c r="B22" s="425" t="s">
        <v>450</v>
      </c>
      <c r="C22" s="425" t="s">
        <v>451</v>
      </c>
      <c r="D22" s="426" t="s">
        <v>5</v>
      </c>
      <c r="E22" s="425" t="s">
        <v>452</v>
      </c>
      <c r="F22" s="425" t="s">
        <v>453</v>
      </c>
      <c r="G22" s="426" t="s">
        <v>5</v>
      </c>
      <c r="L22" s="418"/>
      <c r="M22" s="418"/>
      <c r="N22" s="410"/>
    </row>
    <row r="23" spans="1:24" ht="12.75" thickBot="1" x14ac:dyDescent="0.25">
      <c r="A23" s="108" t="s">
        <v>384</v>
      </c>
      <c r="B23" s="244">
        <v>15400</v>
      </c>
      <c r="C23" s="237">
        <v>11337</v>
      </c>
      <c r="D23" s="238">
        <v>0.35799999999999998</v>
      </c>
      <c r="E23" s="244">
        <v>23212</v>
      </c>
      <c r="F23" s="237">
        <v>17444</v>
      </c>
      <c r="G23" s="238">
        <v>0.33100000000000002</v>
      </c>
      <c r="H23" s="94"/>
      <c r="I23" s="228"/>
      <c r="J23" s="228"/>
      <c r="K23" s="94"/>
      <c r="L23" s="435"/>
      <c r="M23" s="259"/>
      <c r="N23" s="260"/>
      <c r="R23" s="129"/>
      <c r="S23" s="129"/>
      <c r="X23" s="94"/>
    </row>
    <row r="24" spans="1:24" ht="12.75" thickBot="1" x14ac:dyDescent="0.25">
      <c r="A24" s="108" t="s">
        <v>385</v>
      </c>
      <c r="B24" s="245">
        <v>194</v>
      </c>
      <c r="C24" s="237">
        <v>161</v>
      </c>
      <c r="D24" s="238">
        <v>0.20499999999999999</v>
      </c>
      <c r="E24" s="245">
        <v>389</v>
      </c>
      <c r="F24" s="237">
        <v>323</v>
      </c>
      <c r="G24" s="238">
        <v>0.20399999999999999</v>
      </c>
      <c r="H24" s="94"/>
      <c r="I24" s="228"/>
      <c r="J24" s="228"/>
      <c r="K24" s="94"/>
      <c r="L24" s="259"/>
      <c r="M24" s="259"/>
      <c r="N24" s="260"/>
      <c r="R24" s="129"/>
      <c r="S24" s="129"/>
      <c r="X24" s="94"/>
    </row>
    <row r="25" spans="1:24" ht="12.75" thickBot="1" x14ac:dyDescent="0.25">
      <c r="A25" s="108" t="s">
        <v>53</v>
      </c>
      <c r="B25" s="245">
        <v>-1642</v>
      </c>
      <c r="C25" s="237">
        <v>-1267</v>
      </c>
      <c r="D25" s="238">
        <v>0.29599999999999999</v>
      </c>
      <c r="E25" s="245">
        <v>-3360</v>
      </c>
      <c r="F25" s="237">
        <v>-1988</v>
      </c>
      <c r="G25" s="238">
        <v>0.69</v>
      </c>
      <c r="H25" s="94"/>
      <c r="I25" s="228"/>
      <c r="J25" s="228"/>
      <c r="K25" s="94"/>
      <c r="L25" s="259"/>
      <c r="M25" s="259"/>
      <c r="N25" s="260"/>
      <c r="R25" s="129"/>
      <c r="S25" s="129"/>
      <c r="T25" s="229"/>
      <c r="U25" s="229"/>
      <c r="X25" s="94"/>
    </row>
    <row r="26" spans="1:24" ht="12.75" thickBot="1" x14ac:dyDescent="0.25">
      <c r="A26" s="108" t="s">
        <v>54</v>
      </c>
      <c r="B26" s="245">
        <v>-4782</v>
      </c>
      <c r="C26" s="237">
        <v>-3986</v>
      </c>
      <c r="D26" s="238">
        <v>0.2</v>
      </c>
      <c r="E26" s="245">
        <v>-9427</v>
      </c>
      <c r="F26" s="237">
        <v>-7403</v>
      </c>
      <c r="G26" s="238">
        <v>0.27300000000000002</v>
      </c>
      <c r="H26" s="94"/>
      <c r="I26" s="228"/>
      <c r="J26" s="228"/>
      <c r="K26" s="94"/>
      <c r="L26" s="259"/>
      <c r="M26" s="259"/>
      <c r="N26" s="260"/>
      <c r="R26" s="129"/>
      <c r="S26" s="129"/>
      <c r="X26" s="94"/>
    </row>
    <row r="27" spans="1:24" ht="12.75" thickBot="1" x14ac:dyDescent="0.25">
      <c r="A27" s="108" t="s">
        <v>29</v>
      </c>
      <c r="B27" s="245">
        <v>59</v>
      </c>
      <c r="C27" s="237">
        <v>46</v>
      </c>
      <c r="D27" s="238">
        <v>0.28299999999999997</v>
      </c>
      <c r="E27" s="245">
        <v>115</v>
      </c>
      <c r="F27" s="237">
        <v>97</v>
      </c>
      <c r="G27" s="238">
        <v>0.186</v>
      </c>
      <c r="H27" s="94"/>
      <c r="I27" s="228"/>
      <c r="J27" s="228"/>
      <c r="K27" s="94"/>
      <c r="L27" s="259"/>
      <c r="M27" s="259"/>
      <c r="N27" s="260"/>
      <c r="R27" s="129"/>
      <c r="S27" s="129"/>
      <c r="X27" s="94"/>
    </row>
    <row r="28" spans="1:24" ht="12.75" thickBot="1" x14ac:dyDescent="0.25">
      <c r="A28" s="108" t="s">
        <v>55</v>
      </c>
      <c r="B28" s="245">
        <v>-396</v>
      </c>
      <c r="C28" s="237">
        <v>-288</v>
      </c>
      <c r="D28" s="238">
        <v>0.375</v>
      </c>
      <c r="E28" s="245">
        <v>-412</v>
      </c>
      <c r="F28" s="237">
        <v>-894</v>
      </c>
      <c r="G28" s="238">
        <v>-0.53900000000000003</v>
      </c>
      <c r="H28" s="94"/>
      <c r="I28" s="228"/>
      <c r="J28" s="228"/>
      <c r="K28" s="94"/>
      <c r="L28" s="259"/>
      <c r="M28" s="259"/>
      <c r="N28" s="260"/>
      <c r="R28" s="129"/>
      <c r="S28" s="129"/>
      <c r="T28" s="229"/>
      <c r="U28" s="229"/>
      <c r="W28" s="229"/>
      <c r="X28" s="94"/>
    </row>
    <row r="29" spans="1:24" ht="12.75" thickBot="1" x14ac:dyDescent="0.25">
      <c r="A29" s="109" t="s">
        <v>71</v>
      </c>
      <c r="B29" s="246">
        <v>8833</v>
      </c>
      <c r="C29" s="246">
        <v>6003</v>
      </c>
      <c r="D29" s="235">
        <v>0.47099999999999997</v>
      </c>
      <c r="E29" s="246">
        <v>10517</v>
      </c>
      <c r="F29" s="246">
        <v>7579</v>
      </c>
      <c r="G29" s="235">
        <v>0.38800000000000001</v>
      </c>
      <c r="H29" s="94"/>
      <c r="I29" s="228"/>
      <c r="J29" s="228"/>
      <c r="K29" s="94"/>
      <c r="L29" s="409"/>
      <c r="M29" s="409"/>
      <c r="N29" s="410"/>
      <c r="R29" s="129"/>
      <c r="S29" s="129"/>
      <c r="X29" s="94"/>
    </row>
    <row r="30" spans="1:24" ht="12.75" thickBot="1" x14ac:dyDescent="0.25">
      <c r="A30" s="108" t="s">
        <v>96</v>
      </c>
      <c r="B30" s="245">
        <v>-5766</v>
      </c>
      <c r="C30" s="237">
        <v>-5077</v>
      </c>
      <c r="D30" s="238">
        <v>0.13600000000000001</v>
      </c>
      <c r="E30" s="245">
        <v>-8201</v>
      </c>
      <c r="F30" s="237">
        <v>-11845</v>
      </c>
      <c r="G30" s="238">
        <v>-0.308</v>
      </c>
      <c r="H30" s="94"/>
      <c r="I30" s="228"/>
      <c r="J30" s="228"/>
      <c r="K30" s="94"/>
      <c r="L30" s="259"/>
      <c r="M30" s="259"/>
      <c r="N30" s="260"/>
      <c r="R30" s="129"/>
      <c r="S30" s="129"/>
      <c r="T30" s="229"/>
      <c r="U30" s="229"/>
      <c r="W30" s="229"/>
      <c r="X30" s="94"/>
    </row>
    <row r="31" spans="1:24" ht="12.75" thickBot="1" x14ac:dyDescent="0.25">
      <c r="A31" s="109" t="s">
        <v>271</v>
      </c>
      <c r="B31" s="113">
        <v>-5766</v>
      </c>
      <c r="C31" s="113">
        <v>-5077</v>
      </c>
      <c r="D31" s="235">
        <v>0.13600000000000001</v>
      </c>
      <c r="E31" s="113">
        <v>-8201</v>
      </c>
      <c r="F31" s="113">
        <v>-11845</v>
      </c>
      <c r="G31" s="235">
        <v>-0.308</v>
      </c>
      <c r="H31" s="94"/>
      <c r="I31" s="228"/>
      <c r="J31" s="228"/>
      <c r="K31" s="94"/>
      <c r="L31" s="409"/>
      <c r="M31" s="409"/>
      <c r="N31" s="410"/>
      <c r="R31" s="129"/>
      <c r="S31" s="129"/>
      <c r="T31" s="229"/>
      <c r="U31" s="229"/>
      <c r="W31" s="229"/>
      <c r="X31" s="94"/>
    </row>
    <row r="32" spans="1:24" ht="12.75" thickBot="1" x14ac:dyDescent="0.25">
      <c r="A32" s="108" t="s">
        <v>57</v>
      </c>
      <c r="B32" s="237">
        <v>2945</v>
      </c>
      <c r="C32" s="237">
        <v>1719</v>
      </c>
      <c r="D32" s="238">
        <v>0.71299999999999997</v>
      </c>
      <c r="E32" s="237">
        <v>3924</v>
      </c>
      <c r="F32" s="237">
        <v>2641</v>
      </c>
      <c r="G32" s="238">
        <v>0.48599999999999999</v>
      </c>
      <c r="H32" s="94"/>
      <c r="I32" s="228"/>
      <c r="J32" s="228"/>
      <c r="K32" s="94"/>
      <c r="L32" s="259"/>
      <c r="M32" s="259"/>
      <c r="N32" s="260"/>
      <c r="R32" s="129"/>
      <c r="S32" s="129"/>
      <c r="T32" s="229"/>
      <c r="U32" s="229"/>
      <c r="W32" s="229"/>
      <c r="X32" s="94"/>
    </row>
    <row r="33" spans="1:26" ht="12.75" thickBot="1" x14ac:dyDescent="0.25">
      <c r="A33" s="108" t="s">
        <v>58</v>
      </c>
      <c r="B33" s="237">
        <v>-911</v>
      </c>
      <c r="C33" s="237">
        <v>-1201</v>
      </c>
      <c r="D33" s="238">
        <v>-0.24099999999999999</v>
      </c>
      <c r="E33" s="237">
        <v>-1876</v>
      </c>
      <c r="F33" s="237">
        <v>-3023</v>
      </c>
      <c r="G33" s="238">
        <v>-0.379</v>
      </c>
      <c r="H33" s="94"/>
      <c r="I33" s="228"/>
      <c r="J33" s="228"/>
      <c r="K33" s="94"/>
      <c r="L33" s="259"/>
      <c r="M33" s="259"/>
      <c r="N33" s="260"/>
      <c r="R33" s="129"/>
      <c r="S33" s="129"/>
      <c r="T33" s="229"/>
      <c r="U33" s="229"/>
      <c r="W33" s="229"/>
      <c r="X33" s="94"/>
    </row>
    <row r="34" spans="1:26" ht="12.75" thickBot="1" x14ac:dyDescent="0.25">
      <c r="A34" s="108" t="s">
        <v>115</v>
      </c>
      <c r="B34" s="237">
        <v>-34</v>
      </c>
      <c r="C34" s="237">
        <v>-36</v>
      </c>
      <c r="D34" s="238">
        <v>-5.6000000000000001E-2</v>
      </c>
      <c r="E34" s="237">
        <v>-38</v>
      </c>
      <c r="F34" s="237">
        <v>-39</v>
      </c>
      <c r="G34" s="238">
        <v>-2.5999999999999999E-2</v>
      </c>
      <c r="H34" s="94"/>
      <c r="I34" s="228"/>
      <c r="J34" s="228"/>
      <c r="K34" s="94"/>
      <c r="L34" s="259"/>
      <c r="M34" s="259"/>
      <c r="N34" s="260"/>
      <c r="R34" s="129"/>
      <c r="S34" s="129"/>
      <c r="X34" s="94"/>
    </row>
    <row r="35" spans="1:26" ht="12.75" thickBot="1" x14ac:dyDescent="0.25">
      <c r="A35" s="108" t="s">
        <v>30</v>
      </c>
      <c r="B35" s="237">
        <v>-279</v>
      </c>
      <c r="C35" s="237">
        <v>-318</v>
      </c>
      <c r="D35" s="238">
        <v>0.434</v>
      </c>
      <c r="E35" s="237">
        <v>-583</v>
      </c>
      <c r="F35" s="237">
        <v>-708</v>
      </c>
      <c r="G35" s="238">
        <v>0.434</v>
      </c>
      <c r="H35" s="94"/>
      <c r="I35" s="228"/>
      <c r="J35" s="228"/>
      <c r="K35" s="94"/>
      <c r="L35" s="259"/>
      <c r="M35" s="259"/>
      <c r="N35" s="260"/>
      <c r="R35" s="129"/>
      <c r="S35" s="129"/>
      <c r="X35" s="94"/>
    </row>
    <row r="36" spans="1:26" ht="12.75" thickBot="1" x14ac:dyDescent="0.25">
      <c r="A36" s="108" t="s">
        <v>91</v>
      </c>
      <c r="B36" s="237">
        <v>0</v>
      </c>
      <c r="C36" s="237">
        <v>995</v>
      </c>
      <c r="D36" s="238" t="s">
        <v>6</v>
      </c>
      <c r="E36" s="237">
        <v>1200</v>
      </c>
      <c r="F36" s="237">
        <v>8001</v>
      </c>
      <c r="G36" s="238" t="s">
        <v>6</v>
      </c>
      <c r="H36" s="227"/>
      <c r="I36" s="228"/>
      <c r="J36" s="228"/>
      <c r="K36" s="227"/>
      <c r="L36" s="259"/>
      <c r="M36" s="259"/>
      <c r="N36" s="260"/>
      <c r="R36" s="129"/>
      <c r="S36" s="129"/>
      <c r="T36" s="229"/>
      <c r="U36" s="229"/>
      <c r="W36" s="229"/>
      <c r="X36" s="94"/>
    </row>
    <row r="37" spans="1:26" ht="12.75" thickBot="1" x14ac:dyDescent="0.25">
      <c r="A37" s="109" t="s">
        <v>73</v>
      </c>
      <c r="B37" s="113">
        <v>1721</v>
      </c>
      <c r="C37" s="113">
        <v>1159</v>
      </c>
      <c r="D37" s="235">
        <v>0.48499999999999999</v>
      </c>
      <c r="E37" s="113">
        <v>2627</v>
      </c>
      <c r="F37" s="113">
        <v>6872</v>
      </c>
      <c r="G37" s="235">
        <v>-0.61799999999999999</v>
      </c>
      <c r="H37" s="94"/>
      <c r="I37" s="228"/>
      <c r="J37" s="228"/>
      <c r="K37" s="94"/>
      <c r="L37" s="409"/>
      <c r="M37" s="409"/>
      <c r="N37" s="410"/>
      <c r="R37" s="129"/>
      <c r="S37" s="129"/>
      <c r="T37" s="229"/>
      <c r="U37" s="229"/>
      <c r="W37" s="229"/>
      <c r="X37" s="94"/>
    </row>
    <row r="38" spans="1:26" ht="12.75" thickBot="1" x14ac:dyDescent="0.25">
      <c r="A38" s="108" t="s">
        <v>386</v>
      </c>
      <c r="B38" s="237">
        <v>-441</v>
      </c>
      <c r="C38" s="237">
        <v>-552</v>
      </c>
      <c r="D38" s="238">
        <v>-0.20100000000000001</v>
      </c>
      <c r="E38" s="237">
        <v>-536</v>
      </c>
      <c r="F38" s="237">
        <v>-355</v>
      </c>
      <c r="G38" s="238">
        <v>0.501</v>
      </c>
      <c r="H38" s="94"/>
      <c r="I38" s="228"/>
      <c r="J38" s="228"/>
      <c r="K38" s="94"/>
      <c r="L38" s="259"/>
      <c r="M38" s="259"/>
      <c r="N38" s="260"/>
      <c r="R38" s="129"/>
      <c r="S38" s="129"/>
      <c r="T38" s="229"/>
      <c r="U38" s="229"/>
      <c r="W38" s="229"/>
      <c r="X38" s="94"/>
    </row>
    <row r="39" spans="1:26" ht="12.75" thickBot="1" x14ac:dyDescent="0.25">
      <c r="A39" s="109" t="s">
        <v>75</v>
      </c>
      <c r="B39" s="113">
        <v>4347</v>
      </c>
      <c r="C39" s="113">
        <v>1533</v>
      </c>
      <c r="D39" s="235" t="s">
        <v>6</v>
      </c>
      <c r="E39" s="113">
        <v>4407</v>
      </c>
      <c r="F39" s="113">
        <v>2251</v>
      </c>
      <c r="G39" s="235">
        <v>0.96</v>
      </c>
      <c r="H39" s="227"/>
      <c r="I39" s="228"/>
      <c r="J39" s="228"/>
      <c r="K39" s="94"/>
      <c r="L39" s="409"/>
      <c r="M39" s="409"/>
      <c r="N39" s="410"/>
      <c r="R39" s="129"/>
      <c r="S39" s="129"/>
      <c r="X39" s="94"/>
    </row>
    <row r="40" spans="1:26" ht="12.75" thickBot="1" x14ac:dyDescent="0.25">
      <c r="A40" s="109" t="s">
        <v>387</v>
      </c>
      <c r="B40" s="234">
        <v>9156</v>
      </c>
      <c r="C40" s="234">
        <v>7117</v>
      </c>
      <c r="D40" s="235">
        <v>0.28699999999999998</v>
      </c>
      <c r="E40" s="234">
        <v>9096</v>
      </c>
      <c r="F40" s="234">
        <v>6399</v>
      </c>
      <c r="G40" s="235">
        <v>0.42099999999999999</v>
      </c>
      <c r="H40" s="94"/>
      <c r="I40" s="228"/>
      <c r="J40" s="228"/>
      <c r="K40" s="94"/>
      <c r="L40" s="409"/>
      <c r="M40" s="409"/>
      <c r="N40" s="410"/>
      <c r="R40" s="129"/>
      <c r="S40" s="129"/>
      <c r="T40" s="229"/>
      <c r="U40" s="229"/>
      <c r="X40" s="94"/>
    </row>
    <row r="41" spans="1:26" ht="12.75" thickBot="1" x14ac:dyDescent="0.25">
      <c r="A41" s="109" t="s">
        <v>388</v>
      </c>
      <c r="B41" s="113">
        <v>13503</v>
      </c>
      <c r="C41" s="113">
        <v>8650</v>
      </c>
      <c r="D41" s="235">
        <v>0.56100000000000005</v>
      </c>
      <c r="E41" s="113">
        <v>13503</v>
      </c>
      <c r="F41" s="113">
        <v>8650</v>
      </c>
      <c r="G41" s="235">
        <v>0.56100000000000005</v>
      </c>
      <c r="H41" s="94"/>
      <c r="I41" s="228"/>
      <c r="J41" s="228"/>
      <c r="K41" s="94"/>
      <c r="L41" s="409"/>
      <c r="M41" s="409"/>
      <c r="N41" s="410"/>
      <c r="R41" s="129"/>
      <c r="S41" s="129"/>
      <c r="X41" s="94"/>
    </row>
    <row r="42" spans="1:26" x14ac:dyDescent="0.2">
      <c r="B42" s="243"/>
      <c r="C42" s="243"/>
      <c r="D42" s="247"/>
      <c r="E42" s="243"/>
      <c r="F42" s="243"/>
    </row>
    <row r="43" spans="1:26" x14ac:dyDescent="0.2">
      <c r="B43" s="243"/>
      <c r="C43" s="243"/>
      <c r="D43" s="247"/>
      <c r="F43" s="95"/>
    </row>
    <row r="44" spans="1:26" ht="12.75" thickBot="1" x14ac:dyDescent="0.25">
      <c r="A44" s="230" t="s">
        <v>62</v>
      </c>
      <c r="B44" s="231"/>
      <c r="C44" s="231"/>
      <c r="D44" s="231"/>
      <c r="E44" s="231"/>
      <c r="F44" s="231"/>
    </row>
    <row r="45" spans="1:26" ht="12.75" thickBot="1" x14ac:dyDescent="0.25">
      <c r="A45" s="232" t="s">
        <v>0</v>
      </c>
      <c r="B45" s="248" t="s">
        <v>441</v>
      </c>
      <c r="C45" s="248" t="s">
        <v>345</v>
      </c>
      <c r="D45" s="107" t="s">
        <v>5</v>
      </c>
      <c r="E45" s="248" t="s">
        <v>296</v>
      </c>
      <c r="F45" s="107" t="s">
        <v>5</v>
      </c>
    </row>
    <row r="46" spans="1:26" ht="12.75" thickBot="1" x14ac:dyDescent="0.25">
      <c r="A46" s="108" t="s">
        <v>34</v>
      </c>
      <c r="B46" s="114">
        <v>13503</v>
      </c>
      <c r="C46" s="114">
        <v>9156</v>
      </c>
      <c r="D46" s="122">
        <v>0.47499999999999998</v>
      </c>
      <c r="E46" s="114">
        <v>9096</v>
      </c>
      <c r="F46" s="122">
        <v>0.48399999999999999</v>
      </c>
      <c r="G46" s="130"/>
      <c r="H46" s="130"/>
      <c r="I46" s="130"/>
      <c r="J46" s="130"/>
      <c r="K46" s="94"/>
      <c r="L46" s="130"/>
      <c r="M46" s="94"/>
      <c r="Q46" s="95"/>
      <c r="R46" s="130"/>
      <c r="S46" s="95"/>
      <c r="T46" s="130"/>
      <c r="X46" s="95"/>
      <c r="Y46" s="95"/>
      <c r="Z46" s="95"/>
    </row>
    <row r="47" spans="1:26" ht="12.75" thickBot="1" x14ac:dyDescent="0.25">
      <c r="A47" s="108" t="s">
        <v>97</v>
      </c>
      <c r="B47" s="114">
        <v>1646</v>
      </c>
      <c r="C47" s="114">
        <v>1242</v>
      </c>
      <c r="D47" s="122">
        <v>0.32500000000000001</v>
      </c>
      <c r="E47" s="114">
        <v>914</v>
      </c>
      <c r="F47" s="122">
        <v>0.80100000000000005</v>
      </c>
      <c r="G47" s="130"/>
      <c r="H47" s="130"/>
      <c r="I47" s="130"/>
      <c r="J47" s="130"/>
      <c r="K47" s="94"/>
      <c r="L47" s="130"/>
      <c r="M47" s="94"/>
      <c r="Q47" s="95"/>
      <c r="R47" s="130"/>
      <c r="S47" s="95"/>
      <c r="T47" s="130"/>
      <c r="X47" s="95"/>
      <c r="Y47" s="95"/>
      <c r="Z47" s="95"/>
    </row>
    <row r="48" spans="1:26" ht="12.75" thickBot="1" x14ac:dyDescent="0.25">
      <c r="A48" s="108" t="s">
        <v>98</v>
      </c>
      <c r="B48" s="114">
        <v>8812</v>
      </c>
      <c r="C48" s="114">
        <v>5447</v>
      </c>
      <c r="D48" s="122">
        <v>0.61799999999999999</v>
      </c>
      <c r="E48" s="114">
        <v>4353</v>
      </c>
      <c r="F48" s="122" t="s">
        <v>6</v>
      </c>
      <c r="G48" s="130"/>
      <c r="H48" s="130"/>
      <c r="I48" s="130"/>
      <c r="J48" s="130"/>
      <c r="K48" s="94"/>
      <c r="L48" s="130"/>
      <c r="M48" s="94"/>
      <c r="Q48" s="95"/>
      <c r="R48" s="130"/>
      <c r="S48" s="95"/>
      <c r="T48" s="130"/>
      <c r="X48" s="95"/>
      <c r="Y48" s="95"/>
      <c r="Z48" s="95"/>
    </row>
    <row r="49" spans="1:26" ht="12.75" thickBot="1" x14ac:dyDescent="0.25">
      <c r="A49" s="108" t="s">
        <v>99</v>
      </c>
      <c r="B49" s="114">
        <v>485</v>
      </c>
      <c r="C49" s="114">
        <v>536</v>
      </c>
      <c r="D49" s="122">
        <v>-9.5000000000000001E-2</v>
      </c>
      <c r="E49" s="114">
        <v>287</v>
      </c>
      <c r="F49" s="122">
        <v>0.69</v>
      </c>
      <c r="G49" s="130"/>
      <c r="H49" s="130"/>
      <c r="I49" s="130"/>
      <c r="J49" s="130"/>
      <c r="K49" s="94"/>
      <c r="L49" s="130"/>
      <c r="M49" s="94"/>
      <c r="Q49" s="95"/>
      <c r="R49" s="130"/>
      <c r="S49" s="95"/>
      <c r="T49" s="130"/>
      <c r="X49" s="95"/>
      <c r="Y49" s="95"/>
      <c r="Z49" s="95"/>
    </row>
    <row r="50" spans="1:26" ht="12.75" thickBot="1" x14ac:dyDescent="0.25">
      <c r="A50" s="108" t="s">
        <v>100</v>
      </c>
      <c r="B50" s="114">
        <v>42971</v>
      </c>
      <c r="C50" s="114">
        <v>42969</v>
      </c>
      <c r="D50" s="122">
        <v>0</v>
      </c>
      <c r="E50" s="114">
        <v>42960</v>
      </c>
      <c r="F50" s="122">
        <v>0</v>
      </c>
      <c r="G50" s="130"/>
      <c r="H50" s="130"/>
      <c r="I50" s="130"/>
      <c r="J50" s="130"/>
      <c r="K50" s="94"/>
      <c r="L50" s="130"/>
      <c r="M50" s="94"/>
      <c r="Q50" s="95"/>
      <c r="R50" s="130"/>
      <c r="S50" s="95"/>
      <c r="T50" s="130"/>
      <c r="X50" s="95"/>
      <c r="Y50" s="95"/>
      <c r="Z50" s="95"/>
    </row>
    <row r="51" spans="1:26" ht="12.75" thickBot="1" x14ac:dyDescent="0.25">
      <c r="A51" s="108" t="s">
        <v>101</v>
      </c>
      <c r="B51" s="114">
        <v>83886</v>
      </c>
      <c r="C51" s="114">
        <v>81702</v>
      </c>
      <c r="D51" s="122">
        <v>2.7E-2</v>
      </c>
      <c r="E51" s="114">
        <v>80470</v>
      </c>
      <c r="F51" s="122">
        <v>4.2000000000000003E-2</v>
      </c>
      <c r="G51" s="130"/>
      <c r="H51" s="130"/>
      <c r="I51" s="130"/>
      <c r="J51" s="130"/>
      <c r="K51" s="94"/>
      <c r="L51" s="130"/>
      <c r="M51" s="94"/>
      <c r="Q51" s="95"/>
      <c r="R51" s="130"/>
      <c r="S51" s="95"/>
      <c r="T51" s="130"/>
      <c r="X51" s="95"/>
      <c r="Y51" s="95"/>
      <c r="Z51" s="95"/>
    </row>
    <row r="52" spans="1:26" ht="12.75" thickBot="1" x14ac:dyDescent="0.25">
      <c r="A52" s="109" t="s">
        <v>102</v>
      </c>
      <c r="B52" s="113">
        <v>151303</v>
      </c>
      <c r="C52" s="113">
        <v>141052</v>
      </c>
      <c r="D52" s="120">
        <v>7.2999999999999995E-2</v>
      </c>
      <c r="E52" s="113">
        <v>138080</v>
      </c>
      <c r="F52" s="120">
        <v>9.6000000000000002E-2</v>
      </c>
      <c r="G52" s="130"/>
      <c r="H52" s="130"/>
      <c r="I52" s="130"/>
      <c r="J52" s="130"/>
      <c r="K52" s="94"/>
      <c r="L52" s="130"/>
      <c r="M52" s="94"/>
      <c r="Q52" s="95"/>
      <c r="R52" s="130"/>
      <c r="S52" s="95"/>
      <c r="T52" s="130"/>
      <c r="X52" s="95"/>
      <c r="Y52" s="95"/>
      <c r="Z52" s="95"/>
    </row>
    <row r="53" spans="1:26" ht="12.75" thickBot="1" x14ac:dyDescent="0.25">
      <c r="A53" s="108" t="s">
        <v>103</v>
      </c>
      <c r="B53" s="114">
        <v>1191</v>
      </c>
      <c r="C53" s="114">
        <v>812</v>
      </c>
      <c r="D53" s="122">
        <v>0.46700000000000003</v>
      </c>
      <c r="E53" s="114">
        <v>747</v>
      </c>
      <c r="F53" s="122">
        <v>0.59399999999999997</v>
      </c>
      <c r="G53" s="130"/>
      <c r="H53" s="130"/>
      <c r="I53" s="130"/>
      <c r="J53" s="130"/>
      <c r="K53" s="94"/>
      <c r="L53" s="130"/>
      <c r="M53" s="94"/>
      <c r="Q53" s="95"/>
      <c r="R53" s="130"/>
      <c r="S53" s="95"/>
      <c r="T53" s="130"/>
      <c r="X53" s="95"/>
      <c r="Y53" s="95"/>
      <c r="Z53" s="95"/>
    </row>
    <row r="54" spans="1:26" ht="12.75" thickBot="1" x14ac:dyDescent="0.25">
      <c r="A54" s="108" t="s">
        <v>37</v>
      </c>
      <c r="B54" s="114">
        <v>25288</v>
      </c>
      <c r="C54" s="114">
        <v>25402</v>
      </c>
      <c r="D54" s="122">
        <v>-4.0000000000000001E-3</v>
      </c>
      <c r="E54" s="114">
        <v>25585</v>
      </c>
      <c r="F54" s="122">
        <v>-1.2E-2</v>
      </c>
      <c r="G54" s="130"/>
      <c r="H54" s="130"/>
      <c r="I54" s="130"/>
      <c r="J54" s="130"/>
      <c r="K54" s="94"/>
      <c r="L54" s="130"/>
      <c r="M54" s="94"/>
      <c r="Q54" s="95"/>
      <c r="R54" s="130"/>
      <c r="S54" s="95"/>
      <c r="T54" s="130"/>
      <c r="X54" s="95"/>
      <c r="Y54" s="95"/>
      <c r="Z54" s="95"/>
    </row>
    <row r="55" spans="1:26" ht="12.75" thickBot="1" x14ac:dyDescent="0.25">
      <c r="A55" s="108" t="s">
        <v>389</v>
      </c>
      <c r="B55" s="114">
        <v>17745</v>
      </c>
      <c r="C55" s="114">
        <v>13147</v>
      </c>
      <c r="D55" s="122">
        <v>0.35</v>
      </c>
      <c r="E55" s="114">
        <v>15516</v>
      </c>
      <c r="F55" s="122">
        <v>0.14399999999999999</v>
      </c>
      <c r="G55" s="130"/>
      <c r="H55" s="130"/>
      <c r="I55" s="130"/>
      <c r="J55" s="130"/>
      <c r="K55" s="94"/>
      <c r="L55" s="130"/>
      <c r="M55" s="94"/>
      <c r="Q55" s="95"/>
      <c r="R55" s="130"/>
      <c r="S55" s="95"/>
      <c r="T55" s="130"/>
      <c r="X55" s="95"/>
      <c r="Y55" s="95"/>
      <c r="Z55" s="95"/>
    </row>
    <row r="56" spans="1:26" ht="12.75" thickBot="1" x14ac:dyDescent="0.25">
      <c r="A56" s="108" t="s">
        <v>82</v>
      </c>
      <c r="B56" s="114">
        <v>10706</v>
      </c>
      <c r="C56" s="114">
        <v>10213</v>
      </c>
      <c r="D56" s="122">
        <v>4.8000000000000001E-2</v>
      </c>
      <c r="E56" s="114">
        <v>9916</v>
      </c>
      <c r="F56" s="122">
        <v>0.08</v>
      </c>
      <c r="G56" s="130"/>
      <c r="H56" s="130"/>
      <c r="I56" s="130"/>
      <c r="J56" s="130"/>
      <c r="K56" s="94"/>
      <c r="L56" s="130"/>
      <c r="M56" s="94"/>
      <c r="Q56" s="95"/>
      <c r="R56" s="130"/>
      <c r="S56" s="95"/>
      <c r="T56" s="130"/>
      <c r="X56" s="95"/>
      <c r="Y56" s="95"/>
      <c r="Z56" s="95"/>
    </row>
    <row r="57" spans="1:26" ht="12.75" thickBot="1" x14ac:dyDescent="0.25">
      <c r="A57" s="109" t="s">
        <v>105</v>
      </c>
      <c r="B57" s="113">
        <v>54930</v>
      </c>
      <c r="C57" s="113">
        <v>49574</v>
      </c>
      <c r="D57" s="120">
        <v>0.108</v>
      </c>
      <c r="E57" s="113">
        <v>51764</v>
      </c>
      <c r="F57" s="120">
        <v>6.0999999999999999E-2</v>
      </c>
      <c r="G57" s="130"/>
      <c r="H57" s="130"/>
      <c r="I57" s="130"/>
      <c r="J57" s="130"/>
      <c r="K57" s="94"/>
      <c r="L57" s="130"/>
      <c r="M57" s="94"/>
      <c r="Q57" s="95"/>
      <c r="R57" s="130"/>
      <c r="S57" s="95"/>
      <c r="T57" s="130"/>
      <c r="X57" s="95"/>
      <c r="Y57" s="95"/>
      <c r="Z57" s="95"/>
    </row>
    <row r="58" spans="1:26" ht="12.75" thickBot="1" x14ac:dyDescent="0.25">
      <c r="A58" s="109" t="s">
        <v>39</v>
      </c>
      <c r="B58" s="113">
        <v>96373</v>
      </c>
      <c r="C58" s="113">
        <v>91478</v>
      </c>
      <c r="D58" s="120">
        <v>5.3999999999999999E-2</v>
      </c>
      <c r="E58" s="113">
        <v>86316</v>
      </c>
      <c r="F58" s="120">
        <v>0.11700000000000001</v>
      </c>
      <c r="G58" s="130"/>
      <c r="H58" s="130"/>
      <c r="I58" s="130"/>
      <c r="J58" s="130"/>
      <c r="K58" s="94"/>
      <c r="L58" s="130"/>
      <c r="M58" s="94"/>
      <c r="Q58" s="95"/>
      <c r="R58" s="130"/>
      <c r="S58" s="95"/>
      <c r="T58" s="130"/>
      <c r="X58" s="95"/>
      <c r="Y58" s="95"/>
      <c r="Z58" s="95"/>
    </row>
    <row r="59" spans="1:26" ht="12.75" thickBot="1" x14ac:dyDescent="0.25">
      <c r="A59" s="109" t="s">
        <v>106</v>
      </c>
      <c r="B59" s="113">
        <v>151303</v>
      </c>
      <c r="C59" s="113">
        <v>141052</v>
      </c>
      <c r="D59" s="120">
        <v>7.2999999999999995E-2</v>
      </c>
      <c r="E59" s="113">
        <v>138080</v>
      </c>
      <c r="F59" s="120">
        <v>9.6000000000000002E-2</v>
      </c>
      <c r="G59" s="130"/>
      <c r="H59" s="130"/>
      <c r="I59" s="130"/>
      <c r="J59" s="130"/>
      <c r="K59" s="94"/>
      <c r="L59" s="130"/>
      <c r="M59" s="94"/>
      <c r="Q59" s="95"/>
      <c r="R59" s="130"/>
      <c r="S59" s="95"/>
      <c r="T59" s="130"/>
      <c r="X59" s="95"/>
      <c r="Y59" s="95"/>
      <c r="Z59" s="95"/>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F6B47-A485-4D48-8DCB-7BB19A889645}">
  <sheetPr>
    <tabColor rgb="FF7B2038"/>
  </sheetPr>
  <dimension ref="A1:AR214"/>
  <sheetViews>
    <sheetView showGridLines="0" zoomScale="80" zoomScaleNormal="80" workbookViewId="0">
      <pane ySplit="3" topLeftCell="A4" activePane="bottomLeft" state="frozen"/>
      <selection activeCell="B7" sqref="B7:D38"/>
      <selection pane="bottomLeft"/>
    </sheetView>
  </sheetViews>
  <sheetFormatPr defaultColWidth="8.85546875" defaultRowHeight="12" x14ac:dyDescent="0.25"/>
  <cols>
    <col min="1" max="1" width="65" style="100" bestFit="1" customWidth="1"/>
    <col min="2" max="3" width="10.85546875" style="98" bestFit="1" customWidth="1"/>
    <col min="4" max="4" width="12" style="99" bestFit="1" customWidth="1"/>
    <col min="5" max="5" width="10.85546875" style="160" bestFit="1" customWidth="1"/>
    <col min="6" max="6" width="9.5703125" style="161" bestFit="1" customWidth="1"/>
    <col min="7" max="7" width="13.140625" style="100" bestFit="1" customWidth="1"/>
    <col min="8" max="8" width="10" style="100" bestFit="1" customWidth="1"/>
    <col min="9" max="9" width="9.28515625" style="100" bestFit="1" customWidth="1"/>
    <col min="10" max="11" width="10.5703125" style="100" bestFit="1" customWidth="1"/>
    <col min="12" max="12" width="12.85546875" style="100" bestFit="1" customWidth="1"/>
    <col min="13" max="14" width="9.140625" style="100" bestFit="1" customWidth="1"/>
    <col min="15" max="16" width="10.85546875" style="100" bestFit="1" customWidth="1"/>
    <col min="17" max="17" width="9.28515625" style="100" bestFit="1" customWidth="1"/>
    <col min="18" max="18" width="10.85546875" style="100" bestFit="1" customWidth="1"/>
    <col min="19" max="19" width="9.28515625" style="100" bestFit="1" customWidth="1"/>
    <col min="20" max="16384" width="8.85546875" style="100"/>
  </cols>
  <sheetData>
    <row r="1" spans="1:27" ht="14.25" x14ac:dyDescent="0.25">
      <c r="A1" s="1" t="s">
        <v>2</v>
      </c>
      <c r="D1" s="442"/>
    </row>
    <row r="2" spans="1:27" ht="14.25" x14ac:dyDescent="0.25">
      <c r="A2" s="1" t="s">
        <v>516</v>
      </c>
    </row>
    <row r="3" spans="1:27" ht="14.25" x14ac:dyDescent="0.25">
      <c r="A3" s="36" t="s">
        <v>0</v>
      </c>
      <c r="B3" s="101"/>
      <c r="C3" s="101"/>
      <c r="D3" s="102"/>
      <c r="E3" s="162"/>
    </row>
    <row r="4" spans="1:27" x14ac:dyDescent="0.25">
      <c r="B4" s="103"/>
      <c r="C4" s="103"/>
      <c r="D4" s="104"/>
    </row>
    <row r="5" spans="1:27" x14ac:dyDescent="0.25">
      <c r="A5" s="96" t="s">
        <v>44</v>
      </c>
      <c r="B5" s="472" t="s">
        <v>280</v>
      </c>
      <c r="C5" s="472"/>
      <c r="D5" s="472"/>
      <c r="E5" s="472" t="s">
        <v>281</v>
      </c>
      <c r="F5" s="472"/>
      <c r="G5" s="472"/>
      <c r="H5" s="472" t="s">
        <v>282</v>
      </c>
      <c r="I5" s="472"/>
      <c r="J5" s="472" t="s">
        <v>357</v>
      </c>
      <c r="K5" s="472"/>
      <c r="L5" s="472"/>
    </row>
    <row r="6" spans="1:27" x14ac:dyDescent="0.25">
      <c r="A6" s="441"/>
      <c r="B6" s="441" t="s">
        <v>450</v>
      </c>
      <c r="C6" s="441" t="s">
        <v>451</v>
      </c>
      <c r="D6" s="441" t="s">
        <v>5</v>
      </c>
      <c r="E6" s="441" t="s">
        <v>450</v>
      </c>
      <c r="F6" s="441" t="s">
        <v>451</v>
      </c>
      <c r="G6" s="441" t="s">
        <v>5</v>
      </c>
      <c r="H6" s="441" t="s">
        <v>450</v>
      </c>
      <c r="I6" s="441" t="s">
        <v>451</v>
      </c>
      <c r="J6" s="441" t="s">
        <v>450</v>
      </c>
      <c r="K6" s="441" t="s">
        <v>451</v>
      </c>
      <c r="L6" s="441" t="s">
        <v>5</v>
      </c>
    </row>
    <row r="7" spans="1:27" ht="12.75" thickBot="1" x14ac:dyDescent="0.3">
      <c r="A7" s="443" t="s">
        <v>283</v>
      </c>
      <c r="B7" s="444">
        <v>15281</v>
      </c>
      <c r="C7" s="164">
        <v>16757</v>
      </c>
      <c r="D7" s="112">
        <v>-8.7999999999999995E-2</v>
      </c>
      <c r="E7" s="164">
        <v>3937</v>
      </c>
      <c r="F7" s="164">
        <v>7645</v>
      </c>
      <c r="G7" s="112">
        <v>-0.48499999999999999</v>
      </c>
      <c r="H7" s="164">
        <v>-1330</v>
      </c>
      <c r="I7" s="164">
        <v>-1614</v>
      </c>
      <c r="J7" s="164">
        <v>17888</v>
      </c>
      <c r="K7" s="164">
        <v>22788</v>
      </c>
      <c r="L7" s="112">
        <v>-0.215</v>
      </c>
      <c r="N7" s="111"/>
      <c r="O7" s="111"/>
      <c r="P7" s="111"/>
      <c r="Q7" s="111"/>
      <c r="R7" s="111"/>
      <c r="S7" s="111"/>
      <c r="T7" s="111"/>
      <c r="U7" s="111"/>
      <c r="V7" s="111"/>
      <c r="W7" s="111"/>
      <c r="X7" s="111"/>
      <c r="Y7" s="111"/>
      <c r="Z7" s="111"/>
      <c r="AA7" s="111"/>
    </row>
    <row r="8" spans="1:27" ht="12.75" thickBot="1" x14ac:dyDescent="0.3">
      <c r="A8" s="440" t="s">
        <v>284</v>
      </c>
      <c r="B8" s="202">
        <v>-93</v>
      </c>
      <c r="C8" s="202">
        <v>-144</v>
      </c>
      <c r="D8" s="127">
        <v>-0.35399999999999998</v>
      </c>
      <c r="E8" s="202">
        <v>0</v>
      </c>
      <c r="F8" s="202">
        <v>0</v>
      </c>
      <c r="G8" s="127" t="s">
        <v>6</v>
      </c>
      <c r="H8" s="202">
        <v>0</v>
      </c>
      <c r="I8" s="202">
        <v>0</v>
      </c>
      <c r="J8" s="202">
        <v>-93</v>
      </c>
      <c r="K8" s="202">
        <v>-144</v>
      </c>
      <c r="L8" s="127">
        <v>-0.35399999999999998</v>
      </c>
      <c r="N8" s="111"/>
      <c r="O8" s="111"/>
      <c r="P8" s="111"/>
      <c r="Q8" s="111"/>
      <c r="R8" s="111"/>
      <c r="S8" s="111"/>
      <c r="T8" s="111"/>
      <c r="U8" s="111"/>
      <c r="V8" s="111"/>
      <c r="W8" s="111"/>
      <c r="X8" s="111"/>
      <c r="Y8" s="111"/>
      <c r="Z8" s="111"/>
      <c r="AA8" s="111"/>
    </row>
    <row r="9" spans="1:27" ht="12.75" thickBot="1" x14ac:dyDescent="0.3">
      <c r="A9" s="203" t="s">
        <v>285</v>
      </c>
      <c r="B9" s="204">
        <v>15188</v>
      </c>
      <c r="C9" s="204">
        <v>16613</v>
      </c>
      <c r="D9" s="128">
        <v>-8.5999999999999993E-2</v>
      </c>
      <c r="E9" s="204">
        <v>3937</v>
      </c>
      <c r="F9" s="204">
        <v>7645</v>
      </c>
      <c r="G9" s="128">
        <v>-0.48499999999999999</v>
      </c>
      <c r="H9" s="204">
        <v>-1330</v>
      </c>
      <c r="I9" s="204">
        <v>-1614</v>
      </c>
      <c r="J9" s="204">
        <v>17795</v>
      </c>
      <c r="K9" s="204">
        <v>22644</v>
      </c>
      <c r="L9" s="128">
        <v>-0.214</v>
      </c>
      <c r="N9" s="111"/>
      <c r="O9" s="111"/>
      <c r="P9" s="111"/>
      <c r="Q9" s="111"/>
      <c r="R9" s="111"/>
      <c r="S9" s="111"/>
      <c r="T9" s="111"/>
      <c r="U9" s="111"/>
      <c r="V9" s="111"/>
      <c r="W9" s="111"/>
      <c r="X9" s="111"/>
      <c r="Y9" s="111"/>
      <c r="Z9" s="111"/>
      <c r="AA9" s="111"/>
    </row>
    <row r="10" spans="1:27" ht="12.75" thickBot="1" x14ac:dyDescent="0.3">
      <c r="A10" s="203" t="s">
        <v>107</v>
      </c>
      <c r="B10" s="204">
        <v>-8425</v>
      </c>
      <c r="C10" s="204">
        <v>-8992</v>
      </c>
      <c r="D10" s="128">
        <v>-6.3E-2</v>
      </c>
      <c r="E10" s="204">
        <v>-3154</v>
      </c>
      <c r="F10" s="204">
        <v>-4090</v>
      </c>
      <c r="G10" s="128">
        <v>-0.22900000000000001</v>
      </c>
      <c r="H10" s="204">
        <v>1330</v>
      </c>
      <c r="I10" s="204">
        <v>1614</v>
      </c>
      <c r="J10" s="204">
        <v>-10249</v>
      </c>
      <c r="K10" s="204">
        <v>-11468</v>
      </c>
      <c r="L10" s="128">
        <v>-0.106</v>
      </c>
      <c r="N10" s="111"/>
      <c r="O10" s="111"/>
      <c r="P10" s="111"/>
      <c r="Q10" s="111"/>
      <c r="R10" s="111"/>
      <c r="S10" s="111"/>
      <c r="T10" s="111"/>
      <c r="U10" s="111"/>
      <c r="V10" s="111"/>
      <c r="W10" s="111"/>
      <c r="X10" s="111"/>
      <c r="Y10" s="111"/>
      <c r="Z10" s="111"/>
      <c r="AA10" s="111"/>
    </row>
    <row r="11" spans="1:27" ht="12.75" thickBot="1" x14ac:dyDescent="0.3">
      <c r="A11" s="201" t="s">
        <v>286</v>
      </c>
      <c r="B11" s="202">
        <v>-5665</v>
      </c>
      <c r="C11" s="202">
        <v>-4852</v>
      </c>
      <c r="D11" s="127">
        <v>0.16800000000000001</v>
      </c>
      <c r="E11" s="202">
        <v>-1056</v>
      </c>
      <c r="F11" s="202">
        <v>-633</v>
      </c>
      <c r="G11" s="127">
        <v>0.66800000000000004</v>
      </c>
      <c r="H11" s="202">
        <v>0</v>
      </c>
      <c r="I11" s="202">
        <v>0</v>
      </c>
      <c r="J11" s="202">
        <v>-6721</v>
      </c>
      <c r="K11" s="202">
        <v>-5485</v>
      </c>
      <c r="L11" s="127">
        <v>0.22500000000000001</v>
      </c>
      <c r="N11" s="111"/>
      <c r="O11" s="111"/>
      <c r="P11" s="111"/>
      <c r="Q11" s="111"/>
      <c r="R11" s="111"/>
      <c r="S11" s="111"/>
      <c r="T11" s="111"/>
      <c r="U11" s="111"/>
      <c r="V11" s="111"/>
      <c r="W11" s="111"/>
      <c r="X11" s="111"/>
      <c r="Y11" s="111"/>
      <c r="Z11" s="111"/>
      <c r="AA11" s="111"/>
    </row>
    <row r="12" spans="1:27" ht="12.75" thickBot="1" x14ac:dyDescent="0.3">
      <c r="A12" s="201" t="s">
        <v>287</v>
      </c>
      <c r="B12" s="202">
        <v>-1069</v>
      </c>
      <c r="C12" s="202">
        <v>-1474</v>
      </c>
      <c r="D12" s="127">
        <v>-0.27500000000000002</v>
      </c>
      <c r="E12" s="202">
        <v>-1653</v>
      </c>
      <c r="F12" s="202">
        <v>-3138</v>
      </c>
      <c r="G12" s="127">
        <v>-0.47299999999999998</v>
      </c>
      <c r="H12" s="202">
        <v>0</v>
      </c>
      <c r="I12" s="202">
        <v>0</v>
      </c>
      <c r="J12" s="202">
        <v>-2722</v>
      </c>
      <c r="K12" s="202">
        <v>-4612</v>
      </c>
      <c r="L12" s="127">
        <v>-0.41</v>
      </c>
      <c r="N12" s="111"/>
      <c r="O12" s="111"/>
      <c r="P12" s="111"/>
      <c r="Q12" s="111"/>
      <c r="R12" s="111"/>
      <c r="S12" s="111"/>
      <c r="T12" s="111"/>
      <c r="U12" s="111"/>
      <c r="V12" s="111"/>
      <c r="W12" s="111"/>
      <c r="X12" s="111"/>
      <c r="Y12" s="111"/>
      <c r="Z12" s="111"/>
      <c r="AA12" s="111"/>
    </row>
    <row r="13" spans="1:27" ht="12.75" thickBot="1" x14ac:dyDescent="0.3">
      <c r="A13" s="201" t="s">
        <v>288</v>
      </c>
      <c r="B13" s="202">
        <v>-1410</v>
      </c>
      <c r="C13" s="202">
        <v>-1818</v>
      </c>
      <c r="D13" s="127">
        <v>-0.224</v>
      </c>
      <c r="E13" s="202">
        <v>-165</v>
      </c>
      <c r="F13" s="202">
        <v>-69</v>
      </c>
      <c r="G13" s="127" t="s">
        <v>6</v>
      </c>
      <c r="H13" s="202">
        <v>1330</v>
      </c>
      <c r="I13" s="202">
        <v>1614</v>
      </c>
      <c r="J13" s="202">
        <v>-245</v>
      </c>
      <c r="K13" s="202">
        <v>-273</v>
      </c>
      <c r="L13" s="127">
        <v>-0.10299999999999999</v>
      </c>
      <c r="N13" s="111"/>
      <c r="O13" s="111"/>
      <c r="P13" s="111"/>
      <c r="Q13" s="111"/>
      <c r="R13" s="111"/>
      <c r="S13" s="111"/>
      <c r="T13" s="111"/>
      <c r="U13" s="111"/>
      <c r="V13" s="111"/>
      <c r="W13" s="111"/>
      <c r="X13" s="111"/>
      <c r="Y13" s="111"/>
      <c r="Z13" s="111"/>
      <c r="AA13" s="111"/>
    </row>
    <row r="14" spans="1:27" ht="12.75" thickBot="1" x14ac:dyDescent="0.3">
      <c r="A14" s="201" t="s">
        <v>289</v>
      </c>
      <c r="B14" s="202">
        <v>-281</v>
      </c>
      <c r="C14" s="202">
        <v>-848</v>
      </c>
      <c r="D14" s="127">
        <v>-0.66900000000000004</v>
      </c>
      <c r="E14" s="202">
        <v>-280</v>
      </c>
      <c r="F14" s="202">
        <v>-250</v>
      </c>
      <c r="G14" s="127">
        <v>0.12</v>
      </c>
      <c r="H14" s="202">
        <v>0</v>
      </c>
      <c r="I14" s="202">
        <v>0</v>
      </c>
      <c r="J14" s="202">
        <v>-561</v>
      </c>
      <c r="K14" s="202">
        <v>-1098</v>
      </c>
      <c r="L14" s="127">
        <v>-0.48899999999999999</v>
      </c>
      <c r="N14" s="111"/>
      <c r="O14" s="111"/>
      <c r="P14" s="111"/>
      <c r="Q14" s="111"/>
      <c r="R14" s="111"/>
      <c r="S14" s="111"/>
      <c r="T14" s="111"/>
      <c r="U14" s="111"/>
      <c r="V14" s="111"/>
      <c r="W14" s="111"/>
      <c r="X14" s="111"/>
      <c r="Y14" s="111"/>
      <c r="Z14" s="111"/>
      <c r="AA14" s="111"/>
    </row>
    <row r="15" spans="1:27" ht="12.75" thickBot="1" x14ac:dyDescent="0.25">
      <c r="A15" s="203" t="s">
        <v>31</v>
      </c>
      <c r="B15" s="222">
        <v>6763</v>
      </c>
      <c r="C15" s="222">
        <v>7621</v>
      </c>
      <c r="D15" s="128">
        <v>-0.113</v>
      </c>
      <c r="E15" s="222">
        <v>783</v>
      </c>
      <c r="F15" s="222">
        <v>3555</v>
      </c>
      <c r="G15" s="128">
        <v>-0.78</v>
      </c>
      <c r="H15" s="222">
        <v>0</v>
      </c>
      <c r="I15" s="222">
        <v>0</v>
      </c>
      <c r="J15" s="222">
        <v>7546</v>
      </c>
      <c r="K15" s="222">
        <v>11176</v>
      </c>
      <c r="L15" s="128">
        <v>-0.32500000000000001</v>
      </c>
      <c r="N15" s="111"/>
      <c r="O15" s="111"/>
      <c r="P15" s="111"/>
      <c r="Q15" s="111"/>
      <c r="R15" s="111"/>
      <c r="S15" s="111"/>
      <c r="T15" s="111"/>
      <c r="U15" s="111"/>
      <c r="V15" s="111"/>
      <c r="W15" s="111"/>
      <c r="X15" s="111"/>
      <c r="Y15" s="111"/>
      <c r="Z15" s="111"/>
      <c r="AA15" s="111"/>
    </row>
    <row r="16" spans="1:27" s="198" customFormat="1" ht="12.75" thickBot="1" x14ac:dyDescent="0.25">
      <c r="A16" s="205" t="s">
        <v>255</v>
      </c>
      <c r="B16" s="207">
        <v>0.443</v>
      </c>
      <c r="C16" s="207">
        <v>0.45500000000000002</v>
      </c>
      <c r="D16" s="206" t="s">
        <v>488</v>
      </c>
      <c r="E16" s="207">
        <v>0.19900000000000001</v>
      </c>
      <c r="F16" s="207">
        <v>0.46500000000000002</v>
      </c>
      <c r="G16" s="206" t="s">
        <v>489</v>
      </c>
      <c r="H16" s="207" t="s">
        <v>358</v>
      </c>
      <c r="I16" s="207" t="s">
        <v>358</v>
      </c>
      <c r="J16" s="207">
        <v>0.42199999999999999</v>
      </c>
      <c r="K16" s="207">
        <v>0.49</v>
      </c>
      <c r="L16" s="206" t="s">
        <v>490</v>
      </c>
      <c r="N16" s="111"/>
      <c r="O16" s="111"/>
      <c r="P16" s="111"/>
      <c r="Q16" s="111"/>
      <c r="R16" s="111"/>
      <c r="S16" s="111"/>
      <c r="T16" s="111"/>
      <c r="U16" s="111"/>
      <c r="V16" s="111"/>
      <c r="W16" s="111"/>
      <c r="X16" s="111"/>
      <c r="Y16" s="111"/>
      <c r="Z16" s="111"/>
      <c r="AA16" s="111"/>
    </row>
    <row r="17" spans="1:27" ht="12.75" thickBot="1" x14ac:dyDescent="0.3">
      <c r="A17" s="201" t="s">
        <v>118</v>
      </c>
      <c r="B17" s="202">
        <v>-2754</v>
      </c>
      <c r="C17" s="202">
        <v>-2562</v>
      </c>
      <c r="D17" s="127">
        <v>7.4999999999999997E-2</v>
      </c>
      <c r="E17" s="202">
        <v>-475</v>
      </c>
      <c r="F17" s="202">
        <v>-684</v>
      </c>
      <c r="G17" s="127">
        <v>-0.30599999999999999</v>
      </c>
      <c r="H17" s="202">
        <v>0</v>
      </c>
      <c r="I17" s="202">
        <v>0</v>
      </c>
      <c r="J17" s="202">
        <v>-3229</v>
      </c>
      <c r="K17" s="202">
        <v>-3246</v>
      </c>
      <c r="L17" s="127">
        <v>-5.0000000000000001E-3</v>
      </c>
      <c r="N17" s="111"/>
      <c r="O17" s="111"/>
      <c r="P17" s="111"/>
      <c r="Q17" s="111"/>
      <c r="R17" s="111"/>
      <c r="S17" s="111"/>
      <c r="T17" s="111"/>
      <c r="U17" s="111"/>
      <c r="V17" s="111"/>
      <c r="W17" s="111"/>
      <c r="X17" s="111"/>
      <c r="Y17" s="111"/>
      <c r="Z17" s="111"/>
      <c r="AA17" s="111"/>
    </row>
    <row r="18" spans="1:27" ht="12.75" thickBot="1" x14ac:dyDescent="0.25">
      <c r="A18" s="201" t="s">
        <v>94</v>
      </c>
      <c r="B18" s="202">
        <v>-1248</v>
      </c>
      <c r="C18" s="202">
        <v>-1326</v>
      </c>
      <c r="D18" s="127">
        <v>-5.8999999999999997E-2</v>
      </c>
      <c r="E18" s="202">
        <v>-403</v>
      </c>
      <c r="F18" s="202">
        <v>-297</v>
      </c>
      <c r="G18" s="127">
        <v>0.35699999999999998</v>
      </c>
      <c r="H18" s="202">
        <v>0</v>
      </c>
      <c r="I18" s="202">
        <v>0</v>
      </c>
      <c r="J18" s="217">
        <v>-1651</v>
      </c>
      <c r="K18" s="217">
        <v>-1623</v>
      </c>
      <c r="L18" s="127">
        <v>1.7000000000000001E-2</v>
      </c>
      <c r="N18" s="111"/>
      <c r="O18" s="111"/>
      <c r="P18" s="111"/>
      <c r="Q18" s="111"/>
      <c r="R18" s="111"/>
      <c r="S18" s="111"/>
      <c r="T18" s="111"/>
      <c r="U18" s="111"/>
      <c r="V18" s="111"/>
      <c r="W18" s="111"/>
      <c r="X18" s="111"/>
      <c r="Y18" s="111"/>
      <c r="Z18" s="111"/>
      <c r="AA18" s="111"/>
    </row>
    <row r="19" spans="1:27" ht="12.75" thickBot="1" x14ac:dyDescent="0.25">
      <c r="A19" s="208" t="s">
        <v>290</v>
      </c>
      <c r="B19" s="202">
        <v>-1456</v>
      </c>
      <c r="C19" s="202">
        <v>-1503</v>
      </c>
      <c r="D19" s="127">
        <v>-3.1E-2</v>
      </c>
      <c r="E19" s="202">
        <v>-403</v>
      </c>
      <c r="F19" s="202">
        <v>-297</v>
      </c>
      <c r="G19" s="127">
        <v>0.35699999999999998</v>
      </c>
      <c r="H19" s="202">
        <v>0</v>
      </c>
      <c r="I19" s="202">
        <v>0</v>
      </c>
      <c r="J19" s="202">
        <v>-1859</v>
      </c>
      <c r="K19" s="202">
        <v>-1800</v>
      </c>
      <c r="L19" s="127">
        <v>3.3000000000000002E-2</v>
      </c>
      <c r="N19" s="111"/>
      <c r="O19" s="111"/>
      <c r="P19" s="111"/>
      <c r="Q19" s="111"/>
      <c r="R19" s="111"/>
      <c r="S19" s="111"/>
      <c r="T19" s="111"/>
      <c r="U19" s="111"/>
      <c r="V19" s="111"/>
      <c r="W19" s="111"/>
      <c r="X19" s="111"/>
      <c r="Y19" s="111"/>
      <c r="Z19" s="111"/>
      <c r="AA19" s="111"/>
    </row>
    <row r="20" spans="1:27" ht="12.75" thickBot="1" x14ac:dyDescent="0.3">
      <c r="A20" s="201" t="s">
        <v>120</v>
      </c>
      <c r="B20" s="202">
        <v>-86</v>
      </c>
      <c r="C20" s="202">
        <v>-69</v>
      </c>
      <c r="D20" s="127">
        <v>0.246</v>
      </c>
      <c r="E20" s="202">
        <v>0</v>
      </c>
      <c r="F20" s="202">
        <v>0</v>
      </c>
      <c r="G20" s="127" t="s">
        <v>6</v>
      </c>
      <c r="H20" s="202">
        <v>0</v>
      </c>
      <c r="I20" s="202">
        <v>0</v>
      </c>
      <c r="J20" s="202">
        <v>-86</v>
      </c>
      <c r="K20" s="202">
        <v>-69</v>
      </c>
      <c r="L20" s="127">
        <v>0.246</v>
      </c>
      <c r="N20" s="111"/>
      <c r="O20" s="111"/>
      <c r="P20" s="111"/>
      <c r="Q20" s="111"/>
      <c r="R20" s="111"/>
      <c r="S20" s="111"/>
      <c r="T20" s="111"/>
      <c r="U20" s="111"/>
      <c r="V20" s="111"/>
      <c r="W20" s="111"/>
      <c r="X20" s="111"/>
      <c r="Y20" s="111"/>
      <c r="Z20" s="111"/>
      <c r="AA20" s="111"/>
    </row>
    <row r="21" spans="1:27" ht="12.75" thickBot="1" x14ac:dyDescent="0.3">
      <c r="A21" s="201" t="s">
        <v>121</v>
      </c>
      <c r="B21" s="202">
        <v>-53</v>
      </c>
      <c r="C21" s="202">
        <v>82</v>
      </c>
      <c r="D21" s="127" t="s">
        <v>6</v>
      </c>
      <c r="E21" s="202">
        <v>-20</v>
      </c>
      <c r="F21" s="202">
        <v>-82</v>
      </c>
      <c r="G21" s="127">
        <v>-0.75600000000000001</v>
      </c>
      <c r="H21" s="202">
        <v>0</v>
      </c>
      <c r="I21" s="202">
        <v>0</v>
      </c>
      <c r="J21" s="202">
        <v>-73</v>
      </c>
      <c r="K21" s="202">
        <v>0</v>
      </c>
      <c r="L21" s="127" t="s">
        <v>6</v>
      </c>
      <c r="N21" s="111"/>
      <c r="O21" s="111"/>
      <c r="P21" s="111"/>
      <c r="Q21" s="111"/>
      <c r="R21" s="111"/>
      <c r="S21" s="111"/>
      <c r="T21" s="111"/>
      <c r="U21" s="111"/>
      <c r="V21" s="111"/>
      <c r="W21" s="111"/>
      <c r="X21" s="111"/>
      <c r="Y21" s="111"/>
      <c r="Z21" s="111"/>
      <c r="AA21" s="111"/>
    </row>
    <row r="22" spans="1:27" ht="12.75" thickBot="1" x14ac:dyDescent="0.25">
      <c r="A22" s="203" t="s">
        <v>4</v>
      </c>
      <c r="B22" s="222">
        <v>2622</v>
      </c>
      <c r="C22" s="222">
        <v>3746</v>
      </c>
      <c r="D22" s="128">
        <v>-0.3</v>
      </c>
      <c r="E22" s="222">
        <v>-115</v>
      </c>
      <c r="F22" s="222">
        <v>2492</v>
      </c>
      <c r="G22" s="128" t="s">
        <v>6</v>
      </c>
      <c r="H22" s="222">
        <v>0</v>
      </c>
      <c r="I22" s="222">
        <v>0</v>
      </c>
      <c r="J22" s="222">
        <v>2507</v>
      </c>
      <c r="K22" s="222">
        <v>6238</v>
      </c>
      <c r="L22" s="128">
        <v>-0.59799999999999998</v>
      </c>
      <c r="N22" s="111"/>
      <c r="O22" s="111"/>
      <c r="P22" s="111"/>
      <c r="Q22" s="111"/>
      <c r="R22" s="111"/>
      <c r="S22" s="111"/>
      <c r="T22" s="111"/>
      <c r="U22" s="111"/>
      <c r="V22" s="111"/>
      <c r="W22" s="111"/>
      <c r="X22" s="111"/>
      <c r="Y22" s="111"/>
      <c r="Z22" s="111"/>
      <c r="AA22" s="111"/>
    </row>
    <row r="23" spans="1:27" ht="12.75" thickBot="1" x14ac:dyDescent="0.25">
      <c r="A23" s="203" t="s">
        <v>122</v>
      </c>
      <c r="B23" s="222">
        <v>2414</v>
      </c>
      <c r="C23" s="222">
        <v>3569</v>
      </c>
      <c r="D23" s="128">
        <v>-0.32400000000000001</v>
      </c>
      <c r="E23" s="222">
        <v>-115</v>
      </c>
      <c r="F23" s="222">
        <v>2492</v>
      </c>
      <c r="G23" s="128" t="s">
        <v>6</v>
      </c>
      <c r="H23" s="222">
        <v>0</v>
      </c>
      <c r="I23" s="222">
        <v>0</v>
      </c>
      <c r="J23" s="222">
        <v>2299</v>
      </c>
      <c r="K23" s="222">
        <v>6061</v>
      </c>
      <c r="L23" s="128">
        <v>-0.621</v>
      </c>
      <c r="N23" s="111"/>
      <c r="O23" s="111"/>
      <c r="P23" s="111"/>
      <c r="Q23" s="111"/>
      <c r="R23" s="111"/>
      <c r="S23" s="111"/>
      <c r="T23" s="111"/>
      <c r="U23" s="111"/>
      <c r="V23" s="111"/>
      <c r="W23" s="111"/>
      <c r="X23" s="111"/>
      <c r="Y23" s="111"/>
      <c r="Z23" s="111"/>
      <c r="AA23" s="111"/>
    </row>
    <row r="24" spans="1:27" s="198" customFormat="1" ht="12.75" thickBot="1" x14ac:dyDescent="0.25">
      <c r="A24" s="205" t="s">
        <v>123</v>
      </c>
      <c r="B24" s="207">
        <v>0.158</v>
      </c>
      <c r="C24" s="207">
        <v>0.21299999999999999</v>
      </c>
      <c r="D24" s="206" t="s">
        <v>491</v>
      </c>
      <c r="E24" s="207">
        <v>-2.9000000000000001E-2</v>
      </c>
      <c r="F24" s="207">
        <v>0.32600000000000001</v>
      </c>
      <c r="G24" s="206" t="s">
        <v>492</v>
      </c>
      <c r="H24" s="207" t="s">
        <v>358</v>
      </c>
      <c r="I24" s="207" t="s">
        <v>358</v>
      </c>
      <c r="J24" s="207">
        <v>0.129</v>
      </c>
      <c r="K24" s="207">
        <v>0.26600000000000001</v>
      </c>
      <c r="L24" s="206" t="s">
        <v>493</v>
      </c>
      <c r="M24" s="199"/>
      <c r="N24" s="111"/>
      <c r="O24" s="111"/>
      <c r="P24" s="111"/>
      <c r="Q24" s="111"/>
      <c r="R24" s="111"/>
      <c r="S24" s="111"/>
      <c r="T24" s="111"/>
      <c r="U24" s="111"/>
      <c r="V24" s="111"/>
      <c r="W24" s="111"/>
      <c r="X24" s="111"/>
      <c r="Y24" s="111"/>
      <c r="Z24" s="111"/>
      <c r="AA24" s="111"/>
    </row>
    <row r="25" spans="1:27" ht="12.75" thickBot="1" x14ac:dyDescent="0.3">
      <c r="A25" s="201" t="s">
        <v>48</v>
      </c>
      <c r="B25" s="202">
        <v>-1776</v>
      </c>
      <c r="C25" s="202">
        <v>-1673</v>
      </c>
      <c r="D25" s="127">
        <v>6.2E-2</v>
      </c>
      <c r="E25" s="202">
        <v>-192</v>
      </c>
      <c r="F25" s="202">
        <v>-175</v>
      </c>
      <c r="G25" s="127">
        <v>9.7000000000000003E-2</v>
      </c>
      <c r="H25" s="202">
        <v>0</v>
      </c>
      <c r="I25" s="202">
        <v>0</v>
      </c>
      <c r="J25" s="202">
        <v>-1968</v>
      </c>
      <c r="K25" s="202">
        <v>-1848</v>
      </c>
      <c r="L25" s="127">
        <v>6.5000000000000002E-2</v>
      </c>
      <c r="N25" s="111"/>
      <c r="O25" s="111"/>
      <c r="P25" s="111"/>
      <c r="Q25" s="111"/>
      <c r="R25" s="111"/>
      <c r="S25" s="111"/>
      <c r="T25" s="111"/>
      <c r="U25" s="111"/>
      <c r="V25" s="111"/>
      <c r="W25" s="111"/>
      <c r="X25" s="111"/>
      <c r="Y25" s="111"/>
      <c r="Z25" s="111"/>
      <c r="AA25" s="111"/>
    </row>
    <row r="26" spans="1:27" ht="12.75" thickBot="1" x14ac:dyDescent="0.25">
      <c r="A26" s="208" t="s">
        <v>291</v>
      </c>
      <c r="B26" s="202">
        <v>-1584</v>
      </c>
      <c r="C26" s="202">
        <v>-1565</v>
      </c>
      <c r="D26" s="127">
        <v>1.2E-2</v>
      </c>
      <c r="E26" s="202">
        <v>-192</v>
      </c>
      <c r="F26" s="202">
        <v>-175</v>
      </c>
      <c r="G26" s="127">
        <v>9.7000000000000003E-2</v>
      </c>
      <c r="H26" s="202">
        <v>0</v>
      </c>
      <c r="I26" s="202">
        <v>0</v>
      </c>
      <c r="J26" s="202">
        <v>-1776</v>
      </c>
      <c r="K26" s="202">
        <v>-1740</v>
      </c>
      <c r="L26" s="127">
        <v>2.1000000000000001E-2</v>
      </c>
      <c r="N26" s="111"/>
      <c r="O26" s="111"/>
      <c r="P26" s="111"/>
      <c r="Q26" s="111"/>
      <c r="R26" s="111"/>
      <c r="S26" s="111"/>
      <c r="T26" s="111"/>
      <c r="U26" s="111"/>
      <c r="V26" s="111"/>
      <c r="W26" s="111"/>
      <c r="X26" s="111"/>
      <c r="Y26" s="111"/>
      <c r="Z26" s="111"/>
      <c r="AA26" s="111"/>
    </row>
    <row r="27" spans="1:27" ht="12.75" thickBot="1" x14ac:dyDescent="0.3">
      <c r="A27" s="201" t="s">
        <v>125</v>
      </c>
      <c r="B27" s="202">
        <v>-1652</v>
      </c>
      <c r="C27" s="202">
        <v>-1354</v>
      </c>
      <c r="D27" s="127">
        <v>0.22</v>
      </c>
      <c r="E27" s="202">
        <v>-111</v>
      </c>
      <c r="F27" s="202">
        <v>-167</v>
      </c>
      <c r="G27" s="127">
        <v>-0.33500000000000002</v>
      </c>
      <c r="H27" s="202">
        <v>0</v>
      </c>
      <c r="I27" s="202">
        <v>0</v>
      </c>
      <c r="J27" s="202">
        <v>-1763</v>
      </c>
      <c r="K27" s="202">
        <v>-1521</v>
      </c>
      <c r="L27" s="127">
        <v>0.159</v>
      </c>
      <c r="N27" s="111"/>
      <c r="O27" s="111"/>
      <c r="P27" s="111"/>
      <c r="Q27" s="111"/>
      <c r="R27" s="111"/>
      <c r="S27" s="111"/>
      <c r="T27" s="111"/>
      <c r="U27" s="111"/>
      <c r="V27" s="111"/>
      <c r="W27" s="111"/>
      <c r="X27" s="111"/>
      <c r="Y27" s="111"/>
      <c r="Z27" s="111"/>
      <c r="AA27" s="111"/>
    </row>
    <row r="28" spans="1:27" ht="12.75" thickBot="1" x14ac:dyDescent="0.25">
      <c r="A28" s="208" t="s">
        <v>292</v>
      </c>
      <c r="B28" s="202">
        <v>-1450</v>
      </c>
      <c r="C28" s="202">
        <v>-1125</v>
      </c>
      <c r="D28" s="127">
        <v>0.28899999999999998</v>
      </c>
      <c r="E28" s="202">
        <v>-111</v>
      </c>
      <c r="F28" s="202">
        <v>-167</v>
      </c>
      <c r="G28" s="127">
        <v>-0.33500000000000002</v>
      </c>
      <c r="H28" s="202">
        <v>0</v>
      </c>
      <c r="I28" s="202">
        <v>0</v>
      </c>
      <c r="J28" s="202">
        <v>-1561</v>
      </c>
      <c r="K28" s="202">
        <v>-1292</v>
      </c>
      <c r="L28" s="127">
        <v>0.20799999999999999</v>
      </c>
      <c r="N28" s="111"/>
      <c r="O28" s="111"/>
      <c r="P28" s="111"/>
      <c r="Q28" s="111"/>
      <c r="R28" s="111"/>
      <c r="S28" s="111"/>
      <c r="T28" s="111"/>
      <c r="U28" s="111"/>
      <c r="V28" s="111"/>
      <c r="W28" s="111"/>
      <c r="X28" s="111"/>
      <c r="Y28" s="111"/>
      <c r="Z28" s="111"/>
      <c r="AA28" s="111"/>
    </row>
    <row r="29" spans="1:27" ht="12.75" thickBot="1" x14ac:dyDescent="0.3">
      <c r="A29" s="201" t="s">
        <v>127</v>
      </c>
      <c r="B29" s="202">
        <v>577</v>
      </c>
      <c r="C29" s="202">
        <v>920</v>
      </c>
      <c r="D29" s="127">
        <v>-0.373</v>
      </c>
      <c r="E29" s="202">
        <v>-2</v>
      </c>
      <c r="F29" s="202">
        <v>-9</v>
      </c>
      <c r="G29" s="127">
        <v>-0.77800000000000002</v>
      </c>
      <c r="H29" s="202">
        <v>0</v>
      </c>
      <c r="I29" s="202">
        <v>0</v>
      </c>
      <c r="J29" s="202">
        <v>575</v>
      </c>
      <c r="K29" s="202">
        <v>911</v>
      </c>
      <c r="L29" s="127">
        <v>-0.36899999999999999</v>
      </c>
      <c r="N29" s="111"/>
      <c r="O29" s="111"/>
      <c r="P29" s="111"/>
      <c r="Q29" s="111"/>
      <c r="R29" s="111"/>
      <c r="S29" s="111"/>
      <c r="T29" s="111"/>
      <c r="U29" s="111"/>
      <c r="V29" s="111"/>
      <c r="W29" s="111"/>
      <c r="X29" s="111"/>
      <c r="Y29" s="111"/>
      <c r="Z29" s="111"/>
      <c r="AA29" s="111"/>
    </row>
    <row r="30" spans="1:27" ht="12.75" thickBot="1" x14ac:dyDescent="0.25">
      <c r="A30" s="208" t="s">
        <v>293</v>
      </c>
      <c r="B30" s="202">
        <v>-157</v>
      </c>
      <c r="C30" s="202">
        <v>389</v>
      </c>
      <c r="D30" s="127" t="s">
        <v>6</v>
      </c>
      <c r="E30" s="202">
        <v>-2</v>
      </c>
      <c r="F30" s="202">
        <v>-9</v>
      </c>
      <c r="G30" s="127">
        <v>-0.77800000000000002</v>
      </c>
      <c r="H30" s="202">
        <v>0</v>
      </c>
      <c r="I30" s="202">
        <v>0</v>
      </c>
      <c r="J30" s="202">
        <v>-159</v>
      </c>
      <c r="K30" s="202">
        <v>380</v>
      </c>
      <c r="L30" s="127" t="s">
        <v>6</v>
      </c>
      <c r="N30" s="111"/>
      <c r="O30" s="111"/>
      <c r="P30" s="111"/>
      <c r="Q30" s="111"/>
      <c r="R30" s="111"/>
      <c r="S30" s="111"/>
      <c r="T30" s="111"/>
      <c r="U30" s="111"/>
      <c r="V30" s="111"/>
      <c r="W30" s="111"/>
      <c r="X30" s="111"/>
      <c r="Y30" s="111"/>
      <c r="Z30" s="111"/>
      <c r="AA30" s="111"/>
    </row>
    <row r="31" spans="1:27" ht="12.75" thickBot="1" x14ac:dyDescent="0.3">
      <c r="A31" s="201" t="s">
        <v>129</v>
      </c>
      <c r="B31" s="202">
        <v>-31</v>
      </c>
      <c r="C31" s="202">
        <v>-176</v>
      </c>
      <c r="D31" s="127">
        <v>-0.82399999999999995</v>
      </c>
      <c r="E31" s="202">
        <v>-2</v>
      </c>
      <c r="F31" s="202">
        <v>1</v>
      </c>
      <c r="G31" s="127" t="s">
        <v>6</v>
      </c>
      <c r="H31" s="202">
        <v>0</v>
      </c>
      <c r="I31" s="202">
        <v>0</v>
      </c>
      <c r="J31" s="202">
        <v>-33</v>
      </c>
      <c r="K31" s="202">
        <v>-175</v>
      </c>
      <c r="L31" s="127">
        <v>-0.81100000000000005</v>
      </c>
      <c r="N31" s="111"/>
      <c r="O31" s="111"/>
      <c r="P31" s="111"/>
      <c r="Q31" s="111"/>
      <c r="R31" s="111"/>
      <c r="S31" s="111"/>
      <c r="T31" s="111"/>
      <c r="U31" s="111"/>
      <c r="V31" s="111"/>
      <c r="W31" s="111"/>
      <c r="X31" s="111"/>
      <c r="Y31" s="111"/>
      <c r="Z31" s="111"/>
      <c r="AA31" s="111"/>
    </row>
    <row r="32" spans="1:27" ht="12.75" thickBot="1" x14ac:dyDescent="0.25">
      <c r="A32" s="203" t="s">
        <v>511</v>
      </c>
      <c r="B32" s="222">
        <v>-260</v>
      </c>
      <c r="C32" s="222">
        <v>1463</v>
      </c>
      <c r="D32" s="128" t="s">
        <v>6</v>
      </c>
      <c r="E32" s="222">
        <v>-422</v>
      </c>
      <c r="F32" s="222">
        <v>2142</v>
      </c>
      <c r="G32" s="128" t="s">
        <v>6</v>
      </c>
      <c r="H32" s="222">
        <v>0</v>
      </c>
      <c r="I32" s="222">
        <v>0</v>
      </c>
      <c r="J32" s="222">
        <v>-682</v>
      </c>
      <c r="K32" s="222">
        <v>3605</v>
      </c>
      <c r="L32" s="128" t="s">
        <v>6</v>
      </c>
      <c r="N32" s="111"/>
      <c r="O32" s="111"/>
      <c r="P32" s="111"/>
      <c r="Q32" s="111"/>
      <c r="R32" s="111"/>
      <c r="S32" s="111"/>
      <c r="T32" s="111"/>
      <c r="U32" s="111"/>
      <c r="V32" s="111"/>
      <c r="W32" s="111"/>
      <c r="X32" s="111"/>
      <c r="Y32" s="111"/>
      <c r="Z32" s="111"/>
      <c r="AA32" s="111"/>
    </row>
    <row r="33" spans="1:27" ht="12.75" thickBot="1" x14ac:dyDescent="0.3">
      <c r="A33" s="201" t="s">
        <v>130</v>
      </c>
      <c r="B33" s="202">
        <v>0</v>
      </c>
      <c r="C33" s="202">
        <v>0</v>
      </c>
      <c r="D33" s="127" t="s">
        <v>6</v>
      </c>
      <c r="E33" s="202">
        <v>0</v>
      </c>
      <c r="F33" s="202">
        <v>0</v>
      </c>
      <c r="G33" s="127" t="s">
        <v>6</v>
      </c>
      <c r="H33" s="202">
        <v>0</v>
      </c>
      <c r="I33" s="202">
        <v>0</v>
      </c>
      <c r="J33" s="202">
        <v>0</v>
      </c>
      <c r="K33" s="202">
        <v>0</v>
      </c>
      <c r="L33" s="127" t="s">
        <v>6</v>
      </c>
      <c r="N33" s="111"/>
      <c r="O33" s="111"/>
      <c r="P33" s="111"/>
      <c r="Q33" s="111"/>
      <c r="R33" s="111"/>
      <c r="S33" s="111"/>
      <c r="T33" s="111"/>
      <c r="U33" s="111"/>
      <c r="V33" s="111"/>
      <c r="W33" s="111"/>
      <c r="X33" s="111"/>
      <c r="Y33" s="111"/>
      <c r="Z33" s="111"/>
      <c r="AA33" s="111"/>
    </row>
    <row r="34" spans="1:27" ht="12.75" thickBot="1" x14ac:dyDescent="0.25">
      <c r="A34" s="203" t="s">
        <v>512</v>
      </c>
      <c r="B34" s="222">
        <v>-260</v>
      </c>
      <c r="C34" s="222">
        <v>1463</v>
      </c>
      <c r="D34" s="128" t="s">
        <v>6</v>
      </c>
      <c r="E34" s="222">
        <v>-422</v>
      </c>
      <c r="F34" s="222">
        <v>2142</v>
      </c>
      <c r="G34" s="128" t="s">
        <v>6</v>
      </c>
      <c r="H34" s="222">
        <v>0</v>
      </c>
      <c r="I34" s="222">
        <v>0</v>
      </c>
      <c r="J34" s="223">
        <v>-682</v>
      </c>
      <c r="K34" s="223">
        <v>3605</v>
      </c>
      <c r="L34" s="128" t="s">
        <v>6</v>
      </c>
      <c r="N34" s="111"/>
      <c r="O34" s="111"/>
      <c r="P34" s="111"/>
      <c r="Q34" s="111"/>
      <c r="R34" s="111"/>
      <c r="S34" s="111"/>
      <c r="T34" s="111"/>
      <c r="U34" s="111"/>
      <c r="V34" s="111"/>
      <c r="W34" s="111"/>
      <c r="X34" s="111"/>
      <c r="Y34" s="111"/>
      <c r="Z34" s="111"/>
      <c r="AA34" s="111"/>
    </row>
    <row r="35" spans="1:27" ht="12.75" thickBot="1" x14ac:dyDescent="0.25">
      <c r="A35" s="209" t="s">
        <v>131</v>
      </c>
      <c r="B35" s="223"/>
      <c r="C35" s="223"/>
      <c r="D35" s="210"/>
      <c r="E35" s="223"/>
      <c r="F35" s="223"/>
      <c r="G35" s="210"/>
      <c r="H35" s="223"/>
      <c r="I35" s="223"/>
      <c r="J35" s="223"/>
      <c r="K35" s="223"/>
      <c r="L35" s="210"/>
      <c r="N35" s="111"/>
      <c r="O35" s="111"/>
      <c r="P35" s="111"/>
      <c r="Q35" s="111"/>
      <c r="R35" s="111"/>
      <c r="S35" s="111"/>
      <c r="T35" s="111"/>
      <c r="U35" s="111"/>
      <c r="V35" s="111"/>
      <c r="W35" s="111"/>
      <c r="X35" s="111"/>
      <c r="Y35" s="111"/>
      <c r="Z35" s="111"/>
      <c r="AA35" s="111"/>
    </row>
    <row r="36" spans="1:27" ht="12.75" thickBot="1" x14ac:dyDescent="0.3">
      <c r="A36" s="211" t="s">
        <v>132</v>
      </c>
      <c r="B36" s="202">
        <v>-289</v>
      </c>
      <c r="C36" s="202">
        <v>1434</v>
      </c>
      <c r="D36" s="127" t="s">
        <v>6</v>
      </c>
      <c r="E36" s="202">
        <v>-422</v>
      </c>
      <c r="F36" s="202">
        <v>2142</v>
      </c>
      <c r="G36" s="127" t="s">
        <v>6</v>
      </c>
      <c r="H36" s="202">
        <v>0</v>
      </c>
      <c r="I36" s="202">
        <v>0</v>
      </c>
      <c r="J36" s="202">
        <v>-711</v>
      </c>
      <c r="K36" s="202">
        <v>3576</v>
      </c>
      <c r="L36" s="127" t="s">
        <v>6</v>
      </c>
      <c r="N36" s="111"/>
      <c r="O36" s="111"/>
      <c r="P36" s="111"/>
      <c r="Q36" s="111"/>
      <c r="R36" s="111"/>
      <c r="S36" s="111"/>
      <c r="T36" s="111"/>
      <c r="U36" s="111"/>
      <c r="V36" s="111"/>
      <c r="W36" s="111"/>
      <c r="X36" s="111"/>
      <c r="Y36" s="111"/>
      <c r="Z36" s="111"/>
      <c r="AA36" s="111"/>
    </row>
    <row r="37" spans="1:27" ht="12.75" thickBot="1" x14ac:dyDescent="0.25">
      <c r="A37" s="216" t="s">
        <v>133</v>
      </c>
      <c r="B37" s="217">
        <v>29</v>
      </c>
      <c r="C37" s="217">
        <v>29</v>
      </c>
      <c r="D37" s="215" t="s">
        <v>6</v>
      </c>
      <c r="E37" s="217">
        <v>0</v>
      </c>
      <c r="F37" s="217">
        <v>0</v>
      </c>
      <c r="G37" s="215" t="s">
        <v>6</v>
      </c>
      <c r="H37" s="217">
        <v>0</v>
      </c>
      <c r="I37" s="217">
        <v>0</v>
      </c>
      <c r="J37" s="217">
        <v>29</v>
      </c>
      <c r="K37" s="217">
        <v>29</v>
      </c>
      <c r="L37" s="215" t="s">
        <v>6</v>
      </c>
      <c r="N37" s="111"/>
      <c r="O37" s="111"/>
      <c r="P37" s="111"/>
      <c r="Q37" s="111"/>
      <c r="R37" s="111"/>
      <c r="S37" s="111"/>
      <c r="T37" s="111"/>
      <c r="U37" s="111"/>
      <c r="V37" s="111"/>
      <c r="W37" s="111"/>
      <c r="X37" s="111"/>
      <c r="Y37" s="111"/>
      <c r="Z37" s="111"/>
      <c r="AA37" s="111"/>
    </row>
    <row r="38" spans="1:27" ht="12.75" thickBot="1" x14ac:dyDescent="0.25">
      <c r="A38" s="212"/>
      <c r="B38" s="224"/>
      <c r="C38" s="224"/>
      <c r="D38" s="197"/>
      <c r="E38" s="224"/>
      <c r="F38" s="224"/>
      <c r="G38" s="197"/>
      <c r="H38" s="224"/>
      <c r="I38" s="224"/>
      <c r="J38" s="224"/>
      <c r="K38" s="224"/>
      <c r="L38" s="197"/>
      <c r="N38" s="111"/>
      <c r="O38" s="111"/>
      <c r="P38" s="111"/>
      <c r="Q38" s="111"/>
      <c r="R38" s="111"/>
      <c r="S38" s="111"/>
      <c r="T38" s="111"/>
      <c r="U38" s="111"/>
      <c r="V38" s="111"/>
      <c r="W38" s="111"/>
      <c r="X38" s="111"/>
      <c r="Y38" s="111"/>
      <c r="Z38" s="111"/>
      <c r="AA38" s="111"/>
    </row>
    <row r="39" spans="1:27" ht="12.75" thickBot="1" x14ac:dyDescent="0.25">
      <c r="A39" s="203" t="s">
        <v>514</v>
      </c>
      <c r="B39" s="222">
        <v>-808</v>
      </c>
      <c r="C39" s="222">
        <v>1092</v>
      </c>
      <c r="D39" s="128" t="s">
        <v>6</v>
      </c>
      <c r="E39" s="222">
        <v>-422</v>
      </c>
      <c r="F39" s="222">
        <v>2142</v>
      </c>
      <c r="G39" s="128" t="s">
        <v>6</v>
      </c>
      <c r="H39" s="222">
        <v>0</v>
      </c>
      <c r="I39" s="222">
        <v>0</v>
      </c>
      <c r="J39" s="222">
        <v>-1230</v>
      </c>
      <c r="K39" s="222">
        <v>3234</v>
      </c>
      <c r="L39" s="128" t="s">
        <v>6</v>
      </c>
      <c r="N39" s="111"/>
      <c r="O39" s="111"/>
      <c r="P39" s="111"/>
      <c r="Q39" s="111"/>
      <c r="R39" s="111"/>
      <c r="S39" s="111"/>
      <c r="T39" s="111"/>
      <c r="U39" s="111"/>
      <c r="V39" s="111"/>
      <c r="W39" s="111"/>
      <c r="X39" s="111"/>
      <c r="Y39" s="111"/>
      <c r="Z39" s="111"/>
      <c r="AA39" s="111"/>
    </row>
    <row r="40" spans="1:27" ht="12.75" thickBot="1" x14ac:dyDescent="0.25">
      <c r="A40" s="209" t="s">
        <v>131</v>
      </c>
      <c r="B40" s="225"/>
      <c r="C40" s="225"/>
      <c r="D40" s="210"/>
      <c r="E40" s="225"/>
      <c r="F40" s="225"/>
      <c r="G40" s="210"/>
      <c r="H40" s="225"/>
      <c r="I40" s="225"/>
      <c r="J40" s="225"/>
      <c r="K40" s="225"/>
      <c r="L40" s="210"/>
      <c r="N40" s="111"/>
      <c r="O40" s="111"/>
      <c r="P40" s="111"/>
      <c r="Q40" s="111"/>
      <c r="R40" s="111"/>
      <c r="S40" s="111"/>
      <c r="T40" s="111"/>
      <c r="U40" s="111"/>
      <c r="V40" s="111"/>
      <c r="W40" s="111"/>
      <c r="X40" s="111"/>
      <c r="Y40" s="111"/>
      <c r="Z40" s="111"/>
      <c r="AA40" s="111"/>
    </row>
    <row r="41" spans="1:27" ht="12.75" thickBot="1" x14ac:dyDescent="0.25">
      <c r="A41" s="211" t="s">
        <v>132</v>
      </c>
      <c r="B41" s="226">
        <v>-837</v>
      </c>
      <c r="C41" s="226">
        <v>1063</v>
      </c>
      <c r="D41" s="127" t="s">
        <v>6</v>
      </c>
      <c r="E41" s="226">
        <v>-422</v>
      </c>
      <c r="F41" s="226">
        <v>2142</v>
      </c>
      <c r="G41" s="127" t="s">
        <v>6</v>
      </c>
      <c r="H41" s="226">
        <v>0</v>
      </c>
      <c r="I41" s="226">
        <v>0</v>
      </c>
      <c r="J41" s="213">
        <v>-1259</v>
      </c>
      <c r="K41" s="213">
        <v>3205</v>
      </c>
      <c r="L41" s="127" t="s">
        <v>6</v>
      </c>
      <c r="N41" s="111"/>
      <c r="O41" s="111"/>
      <c r="P41" s="111"/>
      <c r="Q41" s="111"/>
      <c r="R41" s="111"/>
      <c r="S41" s="111"/>
      <c r="T41" s="111"/>
      <c r="U41" s="111"/>
      <c r="V41" s="111"/>
      <c r="W41" s="111"/>
      <c r="X41" s="111"/>
      <c r="Y41" s="111"/>
      <c r="Z41" s="111"/>
      <c r="AA41" s="111"/>
    </row>
    <row r="42" spans="1:27" ht="12.75" thickBot="1" x14ac:dyDescent="0.25">
      <c r="A42" s="214" t="s">
        <v>133</v>
      </c>
      <c r="B42" s="226">
        <v>29</v>
      </c>
      <c r="C42" s="226">
        <v>29</v>
      </c>
      <c r="D42" s="215" t="s">
        <v>6</v>
      </c>
      <c r="E42" s="226">
        <v>0</v>
      </c>
      <c r="F42" s="226">
        <v>0</v>
      </c>
      <c r="G42" s="215" t="s">
        <v>6</v>
      </c>
      <c r="H42" s="226">
        <v>0</v>
      </c>
      <c r="I42" s="226">
        <v>0</v>
      </c>
      <c r="J42" s="226">
        <v>29</v>
      </c>
      <c r="K42" s="226">
        <v>29</v>
      </c>
      <c r="L42" s="215" t="s">
        <v>6</v>
      </c>
      <c r="N42" s="111"/>
      <c r="O42" s="111"/>
      <c r="P42" s="111"/>
      <c r="Q42" s="111"/>
      <c r="R42" s="111"/>
      <c r="S42" s="111"/>
      <c r="T42" s="111"/>
      <c r="U42" s="111"/>
      <c r="V42" s="111"/>
      <c r="W42" s="111"/>
      <c r="X42" s="111"/>
      <c r="Y42" s="111"/>
      <c r="Z42" s="111"/>
      <c r="AA42" s="111"/>
    </row>
    <row r="43" spans="1:27" x14ac:dyDescent="0.25">
      <c r="B43" s="100"/>
      <c r="C43" s="100"/>
      <c r="D43" s="100"/>
      <c r="E43" s="161"/>
      <c r="R43" s="161"/>
      <c r="S43" s="161"/>
    </row>
    <row r="44" spans="1:27" x14ac:dyDescent="0.25">
      <c r="B44" s="100"/>
      <c r="C44" s="100"/>
      <c r="D44" s="100"/>
      <c r="E44" s="161"/>
      <c r="R44" s="161"/>
      <c r="S44" s="161"/>
    </row>
    <row r="45" spans="1:27" x14ac:dyDescent="0.25">
      <c r="A45" s="96" t="s">
        <v>44</v>
      </c>
      <c r="B45" s="472" t="s">
        <v>280</v>
      </c>
      <c r="C45" s="472"/>
      <c r="D45" s="472"/>
      <c r="E45" s="472" t="s">
        <v>281</v>
      </c>
      <c r="F45" s="472"/>
      <c r="G45" s="472"/>
      <c r="H45" s="472" t="s">
        <v>282</v>
      </c>
      <c r="I45" s="472"/>
      <c r="J45" s="472" t="s">
        <v>357</v>
      </c>
      <c r="K45" s="472"/>
      <c r="L45" s="472"/>
      <c r="R45" s="161"/>
      <c r="S45" s="161"/>
    </row>
    <row r="46" spans="1:27" x14ac:dyDescent="0.25">
      <c r="A46" s="196"/>
      <c r="B46" s="196" t="s">
        <v>452</v>
      </c>
      <c r="C46" s="196" t="s">
        <v>453</v>
      </c>
      <c r="D46" s="196" t="s">
        <v>5</v>
      </c>
      <c r="E46" s="196" t="s">
        <v>452</v>
      </c>
      <c r="F46" s="196" t="s">
        <v>453</v>
      </c>
      <c r="G46" s="196" t="s">
        <v>5</v>
      </c>
      <c r="H46" s="196" t="s">
        <v>452</v>
      </c>
      <c r="I46" s="196" t="s">
        <v>453</v>
      </c>
      <c r="J46" s="196" t="s">
        <v>452</v>
      </c>
      <c r="K46" s="196" t="s">
        <v>453</v>
      </c>
      <c r="L46" s="196" t="s">
        <v>5</v>
      </c>
      <c r="R46" s="161"/>
      <c r="S46" s="161"/>
    </row>
    <row r="47" spans="1:27" ht="12.75" thickBot="1" x14ac:dyDescent="0.3">
      <c r="A47" s="200" t="s">
        <v>283</v>
      </c>
      <c r="B47" s="164">
        <v>34952</v>
      </c>
      <c r="C47" s="164">
        <v>32150</v>
      </c>
      <c r="D47" s="112">
        <v>8.6999999999999994E-2</v>
      </c>
      <c r="E47" s="164">
        <v>11765</v>
      </c>
      <c r="F47" s="164">
        <v>13192</v>
      </c>
      <c r="G47" s="112">
        <v>-0.108</v>
      </c>
      <c r="H47" s="164">
        <v>-2837</v>
      </c>
      <c r="I47" s="164">
        <v>-2851</v>
      </c>
      <c r="J47" s="164">
        <v>43880</v>
      </c>
      <c r="K47" s="164">
        <v>42491</v>
      </c>
      <c r="L47" s="112">
        <v>3.3000000000000002E-2</v>
      </c>
      <c r="R47" s="161"/>
      <c r="S47" s="161"/>
    </row>
    <row r="48" spans="1:27" ht="12.75" thickBot="1" x14ac:dyDescent="0.3">
      <c r="A48" s="201" t="s">
        <v>284</v>
      </c>
      <c r="B48" s="202">
        <v>-157</v>
      </c>
      <c r="C48" s="202">
        <v>-231</v>
      </c>
      <c r="D48" s="127">
        <v>-0.32</v>
      </c>
      <c r="E48" s="202">
        <v>0</v>
      </c>
      <c r="F48" s="202">
        <v>0</v>
      </c>
      <c r="G48" s="127" t="s">
        <v>6</v>
      </c>
      <c r="H48" s="202">
        <v>0</v>
      </c>
      <c r="I48" s="202">
        <v>0</v>
      </c>
      <c r="J48" s="202">
        <v>-157</v>
      </c>
      <c r="K48" s="202">
        <v>-231</v>
      </c>
      <c r="L48" s="127">
        <v>-0.32</v>
      </c>
      <c r="R48" s="161"/>
      <c r="S48" s="161"/>
    </row>
    <row r="49" spans="1:19" ht="12.75" thickBot="1" x14ac:dyDescent="0.3">
      <c r="A49" s="203" t="s">
        <v>285</v>
      </c>
      <c r="B49" s="204">
        <v>34795</v>
      </c>
      <c r="C49" s="204">
        <v>31919</v>
      </c>
      <c r="D49" s="128">
        <v>0.09</v>
      </c>
      <c r="E49" s="204">
        <v>11765</v>
      </c>
      <c r="F49" s="204">
        <v>13192</v>
      </c>
      <c r="G49" s="128">
        <v>-0.108</v>
      </c>
      <c r="H49" s="204">
        <v>-2837</v>
      </c>
      <c r="I49" s="204">
        <v>-2851</v>
      </c>
      <c r="J49" s="204">
        <v>43723</v>
      </c>
      <c r="K49" s="204">
        <v>42260</v>
      </c>
      <c r="L49" s="128">
        <v>3.5000000000000003E-2</v>
      </c>
      <c r="R49" s="161"/>
      <c r="S49" s="161"/>
    </row>
    <row r="50" spans="1:19" ht="12.75" thickBot="1" x14ac:dyDescent="0.3">
      <c r="A50" s="203" t="s">
        <v>107</v>
      </c>
      <c r="B50" s="204">
        <v>-19855</v>
      </c>
      <c r="C50" s="204">
        <v>-17277</v>
      </c>
      <c r="D50" s="128">
        <v>0.14899999999999999</v>
      </c>
      <c r="E50" s="204">
        <v>-8712</v>
      </c>
      <c r="F50" s="204">
        <v>-8004</v>
      </c>
      <c r="G50" s="128">
        <v>8.7999999999999995E-2</v>
      </c>
      <c r="H50" s="204">
        <v>2843</v>
      </c>
      <c r="I50" s="204">
        <v>2851</v>
      </c>
      <c r="J50" s="204">
        <v>-25724</v>
      </c>
      <c r="K50" s="204">
        <v>-22430</v>
      </c>
      <c r="L50" s="128">
        <v>0.14699999999999999</v>
      </c>
      <c r="R50" s="161"/>
      <c r="S50" s="161"/>
    </row>
    <row r="51" spans="1:19" ht="12.75" thickBot="1" x14ac:dyDescent="0.3">
      <c r="A51" s="201" t="s">
        <v>286</v>
      </c>
      <c r="B51" s="202">
        <v>-11834</v>
      </c>
      <c r="C51" s="202">
        <v>-9103</v>
      </c>
      <c r="D51" s="127">
        <v>0.3</v>
      </c>
      <c r="E51" s="202">
        <v>-2300</v>
      </c>
      <c r="F51" s="202">
        <v>-1150</v>
      </c>
      <c r="G51" s="127" t="s">
        <v>6</v>
      </c>
      <c r="H51" s="202">
        <v>0</v>
      </c>
      <c r="I51" s="202">
        <v>0</v>
      </c>
      <c r="J51" s="202">
        <v>-14134</v>
      </c>
      <c r="K51" s="202">
        <v>-10253</v>
      </c>
      <c r="L51" s="127">
        <v>0.379</v>
      </c>
      <c r="R51" s="161"/>
      <c r="S51" s="161"/>
    </row>
    <row r="52" spans="1:19" ht="12.75" thickBot="1" x14ac:dyDescent="0.3">
      <c r="A52" s="201" t="s">
        <v>287</v>
      </c>
      <c r="B52" s="202">
        <v>-3466</v>
      </c>
      <c r="C52" s="202">
        <v>-3078</v>
      </c>
      <c r="D52" s="127">
        <v>0.126</v>
      </c>
      <c r="E52" s="202">
        <v>-5466</v>
      </c>
      <c r="F52" s="202">
        <v>-6248</v>
      </c>
      <c r="G52" s="127">
        <v>-0.125</v>
      </c>
      <c r="H52" s="202">
        <v>0</v>
      </c>
      <c r="I52" s="202">
        <v>0</v>
      </c>
      <c r="J52" s="202">
        <v>-8932</v>
      </c>
      <c r="K52" s="202">
        <v>-9326</v>
      </c>
      <c r="L52" s="127">
        <v>-4.2000000000000003E-2</v>
      </c>
      <c r="R52" s="161"/>
      <c r="S52" s="161"/>
    </row>
    <row r="53" spans="1:19" ht="12.75" thickBot="1" x14ac:dyDescent="0.3">
      <c r="A53" s="201" t="s">
        <v>288</v>
      </c>
      <c r="B53" s="202">
        <v>-3267</v>
      </c>
      <c r="C53" s="202">
        <v>-3234</v>
      </c>
      <c r="D53" s="127">
        <v>0.01</v>
      </c>
      <c r="E53" s="202">
        <v>-341</v>
      </c>
      <c r="F53" s="202">
        <v>-138</v>
      </c>
      <c r="G53" s="127" t="s">
        <v>6</v>
      </c>
      <c r="H53" s="202">
        <v>2843</v>
      </c>
      <c r="I53" s="202">
        <v>2851</v>
      </c>
      <c r="J53" s="202">
        <v>-765</v>
      </c>
      <c r="K53" s="202">
        <v>-521</v>
      </c>
      <c r="L53" s="127">
        <v>0.46800000000000003</v>
      </c>
      <c r="R53" s="161"/>
      <c r="S53" s="161"/>
    </row>
    <row r="54" spans="1:19" ht="12.75" thickBot="1" x14ac:dyDescent="0.3">
      <c r="A54" s="201" t="s">
        <v>289</v>
      </c>
      <c r="B54" s="202">
        <v>-1288</v>
      </c>
      <c r="C54" s="202">
        <v>-1862</v>
      </c>
      <c r="D54" s="127">
        <v>-0.308</v>
      </c>
      <c r="E54" s="202">
        <v>-605</v>
      </c>
      <c r="F54" s="202">
        <v>-468</v>
      </c>
      <c r="G54" s="127">
        <v>0.29299999999999998</v>
      </c>
      <c r="H54" s="202">
        <v>0</v>
      </c>
      <c r="I54" s="202">
        <v>0</v>
      </c>
      <c r="J54" s="202">
        <v>-1893</v>
      </c>
      <c r="K54" s="202">
        <v>-2330</v>
      </c>
      <c r="L54" s="127">
        <v>-0.188</v>
      </c>
      <c r="R54" s="161"/>
      <c r="S54" s="161"/>
    </row>
    <row r="55" spans="1:19" ht="12.75" thickBot="1" x14ac:dyDescent="0.25">
      <c r="A55" s="203" t="s">
        <v>31</v>
      </c>
      <c r="B55" s="222">
        <v>14940</v>
      </c>
      <c r="C55" s="222">
        <v>14642</v>
      </c>
      <c r="D55" s="128">
        <v>0.02</v>
      </c>
      <c r="E55" s="222">
        <v>3053</v>
      </c>
      <c r="F55" s="222">
        <v>5188</v>
      </c>
      <c r="G55" s="128">
        <v>-0.41199999999999998</v>
      </c>
      <c r="H55" s="222">
        <v>6</v>
      </c>
      <c r="I55" s="222">
        <v>0</v>
      </c>
      <c r="J55" s="222">
        <v>17999</v>
      </c>
      <c r="K55" s="222">
        <v>19830</v>
      </c>
      <c r="L55" s="128">
        <v>-9.1999999999999998E-2</v>
      </c>
      <c r="R55" s="161"/>
      <c r="S55" s="161"/>
    </row>
    <row r="56" spans="1:19" ht="12.75" thickBot="1" x14ac:dyDescent="0.25">
      <c r="A56" s="205" t="s">
        <v>255</v>
      </c>
      <c r="B56" s="207">
        <v>0.42699999999999999</v>
      </c>
      <c r="C56" s="207">
        <v>0.45500000000000002</v>
      </c>
      <c r="D56" s="206" t="s">
        <v>499</v>
      </c>
      <c r="E56" s="207">
        <v>0.25900000000000001</v>
      </c>
      <c r="F56" s="207">
        <v>0.39300000000000002</v>
      </c>
      <c r="G56" s="206" t="s">
        <v>498</v>
      </c>
      <c r="H56" s="207" t="s">
        <v>358</v>
      </c>
      <c r="I56" s="207" t="s">
        <v>358</v>
      </c>
      <c r="J56" s="207">
        <v>0.41</v>
      </c>
      <c r="K56" s="207">
        <v>0.46700000000000003</v>
      </c>
      <c r="L56" s="206" t="s">
        <v>497</v>
      </c>
      <c r="R56" s="161"/>
      <c r="S56" s="161"/>
    </row>
    <row r="57" spans="1:19" ht="12.75" thickBot="1" x14ac:dyDescent="0.3">
      <c r="A57" s="201" t="s">
        <v>118</v>
      </c>
      <c r="B57" s="202">
        <v>-5748</v>
      </c>
      <c r="C57" s="202">
        <v>-5032</v>
      </c>
      <c r="D57" s="127">
        <v>0.14199999999999999</v>
      </c>
      <c r="E57" s="202">
        <v>-951</v>
      </c>
      <c r="F57" s="202">
        <v>-1069</v>
      </c>
      <c r="G57" s="127">
        <v>-0.11</v>
      </c>
      <c r="H57" s="202">
        <v>0</v>
      </c>
      <c r="I57" s="202">
        <v>0</v>
      </c>
      <c r="J57" s="202">
        <v>-6699</v>
      </c>
      <c r="K57" s="202">
        <v>-6101</v>
      </c>
      <c r="L57" s="127">
        <v>9.8000000000000004E-2</v>
      </c>
      <c r="R57" s="161"/>
      <c r="S57" s="161"/>
    </row>
    <row r="58" spans="1:19" ht="12.75" thickBot="1" x14ac:dyDescent="0.25">
      <c r="A58" s="201" t="s">
        <v>94</v>
      </c>
      <c r="B58" s="202">
        <v>-2531</v>
      </c>
      <c r="C58" s="202">
        <v>-2336</v>
      </c>
      <c r="D58" s="127">
        <v>8.3000000000000004E-2</v>
      </c>
      <c r="E58" s="202">
        <v>-1084</v>
      </c>
      <c r="F58" s="202">
        <v>-484</v>
      </c>
      <c r="G58" s="127" t="s">
        <v>6</v>
      </c>
      <c r="H58" s="202">
        <v>0</v>
      </c>
      <c r="I58" s="202">
        <v>0</v>
      </c>
      <c r="J58" s="217">
        <v>-3615</v>
      </c>
      <c r="K58" s="217">
        <v>-2820</v>
      </c>
      <c r="L58" s="127">
        <v>0.28199999999999997</v>
      </c>
      <c r="R58" s="161"/>
      <c r="S58" s="161"/>
    </row>
    <row r="59" spans="1:19" ht="12.75" thickBot="1" x14ac:dyDescent="0.25">
      <c r="A59" s="208" t="s">
        <v>290</v>
      </c>
      <c r="B59" s="202">
        <v>-3138</v>
      </c>
      <c r="C59" s="202">
        <v>-2865</v>
      </c>
      <c r="D59" s="127">
        <v>9.5000000000000001E-2</v>
      </c>
      <c r="E59" s="202">
        <v>-1084</v>
      </c>
      <c r="F59" s="202">
        <v>-484</v>
      </c>
      <c r="G59" s="127" t="s">
        <v>6</v>
      </c>
      <c r="H59" s="202">
        <v>0</v>
      </c>
      <c r="I59" s="202">
        <v>0</v>
      </c>
      <c r="J59" s="202">
        <v>-4222</v>
      </c>
      <c r="K59" s="202">
        <v>-3349</v>
      </c>
      <c r="L59" s="127">
        <v>0.26100000000000001</v>
      </c>
      <c r="R59" s="161"/>
      <c r="S59" s="161"/>
    </row>
    <row r="60" spans="1:19" ht="12.75" thickBot="1" x14ac:dyDescent="0.3">
      <c r="A60" s="201" t="s">
        <v>120</v>
      </c>
      <c r="B60" s="202">
        <v>-173</v>
      </c>
      <c r="C60" s="202">
        <v>-133</v>
      </c>
      <c r="D60" s="127">
        <v>0.30099999999999999</v>
      </c>
      <c r="E60" s="202">
        <v>0</v>
      </c>
      <c r="F60" s="202">
        <v>0</v>
      </c>
      <c r="G60" s="127" t="s">
        <v>6</v>
      </c>
      <c r="H60" s="202">
        <v>0</v>
      </c>
      <c r="I60" s="202">
        <v>0</v>
      </c>
      <c r="J60" s="202">
        <v>-173</v>
      </c>
      <c r="K60" s="202">
        <v>-133</v>
      </c>
      <c r="L60" s="127">
        <v>0.30099999999999999</v>
      </c>
      <c r="R60" s="161"/>
      <c r="S60" s="161"/>
    </row>
    <row r="61" spans="1:19" ht="12.75" thickBot="1" x14ac:dyDescent="0.3">
      <c r="A61" s="201" t="s">
        <v>121</v>
      </c>
      <c r="B61" s="202">
        <v>178</v>
      </c>
      <c r="C61" s="202">
        <v>176</v>
      </c>
      <c r="D61" s="127">
        <v>1.0999999999999999E-2</v>
      </c>
      <c r="E61" s="202">
        <v>-58</v>
      </c>
      <c r="F61" s="202">
        <v>-146</v>
      </c>
      <c r="G61" s="127">
        <v>-0.60299999999999998</v>
      </c>
      <c r="H61" s="202">
        <v>-6</v>
      </c>
      <c r="I61" s="202">
        <v>0</v>
      </c>
      <c r="J61" s="202">
        <v>114</v>
      </c>
      <c r="K61" s="202">
        <v>30</v>
      </c>
      <c r="L61" s="127" t="s">
        <v>6</v>
      </c>
      <c r="R61" s="161"/>
      <c r="S61" s="161"/>
    </row>
    <row r="62" spans="1:19" ht="12.75" thickBot="1" x14ac:dyDescent="0.25">
      <c r="A62" s="203" t="s">
        <v>4</v>
      </c>
      <c r="B62" s="222">
        <v>6666</v>
      </c>
      <c r="C62" s="222">
        <v>7317</v>
      </c>
      <c r="D62" s="128">
        <v>-8.8999999999999996E-2</v>
      </c>
      <c r="E62" s="222">
        <v>960</v>
      </c>
      <c r="F62" s="222">
        <v>3489</v>
      </c>
      <c r="G62" s="128">
        <v>-0.72499999999999998</v>
      </c>
      <c r="H62" s="222">
        <v>0</v>
      </c>
      <c r="I62" s="222">
        <v>0</v>
      </c>
      <c r="J62" s="222">
        <v>7626</v>
      </c>
      <c r="K62" s="222">
        <v>10806</v>
      </c>
      <c r="L62" s="128">
        <v>-0.29399999999999998</v>
      </c>
      <c r="R62" s="161"/>
      <c r="S62" s="161"/>
    </row>
    <row r="63" spans="1:19" ht="12.75" thickBot="1" x14ac:dyDescent="0.25">
      <c r="A63" s="203" t="s">
        <v>122</v>
      </c>
      <c r="B63" s="222">
        <v>6059</v>
      </c>
      <c r="C63" s="222">
        <v>6788</v>
      </c>
      <c r="D63" s="128">
        <v>-0.107</v>
      </c>
      <c r="E63" s="222">
        <v>960</v>
      </c>
      <c r="F63" s="222">
        <v>3489</v>
      </c>
      <c r="G63" s="128">
        <v>-0.72499999999999998</v>
      </c>
      <c r="H63" s="222">
        <v>0</v>
      </c>
      <c r="I63" s="222">
        <v>0</v>
      </c>
      <c r="J63" s="222">
        <v>7019</v>
      </c>
      <c r="K63" s="222">
        <v>10277</v>
      </c>
      <c r="L63" s="128">
        <v>-0.317</v>
      </c>
      <c r="R63" s="161"/>
      <c r="S63" s="161"/>
    </row>
    <row r="64" spans="1:19" ht="12.75" thickBot="1" x14ac:dyDescent="0.25">
      <c r="A64" s="205" t="s">
        <v>123</v>
      </c>
      <c r="B64" s="207">
        <v>0.17299999999999999</v>
      </c>
      <c r="C64" s="207">
        <v>0.21099999999999999</v>
      </c>
      <c r="D64" s="206" t="s">
        <v>494</v>
      </c>
      <c r="E64" s="207">
        <v>8.2000000000000003E-2</v>
      </c>
      <c r="F64" s="207">
        <v>0.26400000000000001</v>
      </c>
      <c r="G64" s="206" t="s">
        <v>495</v>
      </c>
      <c r="H64" s="207" t="s">
        <v>358</v>
      </c>
      <c r="I64" s="207" t="s">
        <v>358</v>
      </c>
      <c r="J64" s="207">
        <v>0.16</v>
      </c>
      <c r="K64" s="207">
        <v>0.24199999999999999</v>
      </c>
      <c r="L64" s="206" t="s">
        <v>496</v>
      </c>
      <c r="R64" s="161"/>
      <c r="S64" s="161"/>
    </row>
    <row r="65" spans="1:19" ht="12.75" thickBot="1" x14ac:dyDescent="0.3">
      <c r="A65" s="201" t="s">
        <v>48</v>
      </c>
      <c r="B65" s="202">
        <v>-3387</v>
      </c>
      <c r="C65" s="202">
        <v>-3350</v>
      </c>
      <c r="D65" s="127">
        <v>1.0999999999999999E-2</v>
      </c>
      <c r="E65" s="202">
        <v>-377</v>
      </c>
      <c r="F65" s="202">
        <v>-344</v>
      </c>
      <c r="G65" s="127">
        <v>9.6000000000000002E-2</v>
      </c>
      <c r="H65" s="202">
        <v>0</v>
      </c>
      <c r="I65" s="202">
        <v>0</v>
      </c>
      <c r="J65" s="202">
        <v>-3764</v>
      </c>
      <c r="K65" s="202">
        <v>-3694</v>
      </c>
      <c r="L65" s="127">
        <v>1.9E-2</v>
      </c>
      <c r="R65" s="161"/>
      <c r="S65" s="161"/>
    </row>
    <row r="66" spans="1:19" ht="12.75" thickBot="1" x14ac:dyDescent="0.25">
      <c r="A66" s="208" t="s">
        <v>291</v>
      </c>
      <c r="B66" s="202">
        <v>-3098</v>
      </c>
      <c r="C66" s="202">
        <v>-3075</v>
      </c>
      <c r="D66" s="127">
        <v>7.0000000000000001E-3</v>
      </c>
      <c r="E66" s="202">
        <v>-377</v>
      </c>
      <c r="F66" s="202">
        <v>-344</v>
      </c>
      <c r="G66" s="127">
        <v>9.6000000000000002E-2</v>
      </c>
      <c r="H66" s="202">
        <v>0</v>
      </c>
      <c r="I66" s="202">
        <v>0</v>
      </c>
      <c r="J66" s="202">
        <v>-3475</v>
      </c>
      <c r="K66" s="202">
        <v>-3419</v>
      </c>
      <c r="L66" s="127">
        <v>1.6E-2</v>
      </c>
      <c r="R66" s="161"/>
      <c r="S66" s="161"/>
    </row>
    <row r="67" spans="1:19" ht="12.75" thickBot="1" x14ac:dyDescent="0.3">
      <c r="A67" s="201" t="s">
        <v>125</v>
      </c>
      <c r="B67" s="202">
        <v>-3011</v>
      </c>
      <c r="C67" s="202">
        <v>-2427</v>
      </c>
      <c r="D67" s="127">
        <v>0.24099999999999999</v>
      </c>
      <c r="E67" s="202">
        <v>-203</v>
      </c>
      <c r="F67" s="202">
        <v>-320</v>
      </c>
      <c r="G67" s="127">
        <v>-0.36599999999999999</v>
      </c>
      <c r="H67" s="202">
        <v>0</v>
      </c>
      <c r="I67" s="202">
        <v>0</v>
      </c>
      <c r="J67" s="202">
        <v>-3214</v>
      </c>
      <c r="K67" s="202">
        <v>-2747</v>
      </c>
      <c r="L67" s="127">
        <v>0.17</v>
      </c>
      <c r="R67" s="161"/>
      <c r="S67" s="161"/>
    </row>
    <row r="68" spans="1:19" ht="12.75" thickBot="1" x14ac:dyDescent="0.25">
      <c r="A68" s="208" t="s">
        <v>292</v>
      </c>
      <c r="B68" s="202">
        <v>-2664</v>
      </c>
      <c r="C68" s="202">
        <v>-2071</v>
      </c>
      <c r="D68" s="127">
        <v>0.28599999999999998</v>
      </c>
      <c r="E68" s="202">
        <v>-203</v>
      </c>
      <c r="F68" s="202">
        <v>-320</v>
      </c>
      <c r="G68" s="127">
        <v>-0.36599999999999999</v>
      </c>
      <c r="H68" s="202">
        <v>0</v>
      </c>
      <c r="I68" s="202">
        <v>0</v>
      </c>
      <c r="J68" s="202">
        <v>-2867</v>
      </c>
      <c r="K68" s="202">
        <v>-2391</v>
      </c>
      <c r="L68" s="127">
        <v>0.19900000000000001</v>
      </c>
      <c r="R68" s="161"/>
      <c r="S68" s="161"/>
    </row>
    <row r="69" spans="1:19" ht="12.75" thickBot="1" x14ac:dyDescent="0.3">
      <c r="A69" s="201" t="s">
        <v>127</v>
      </c>
      <c r="B69" s="202">
        <v>642</v>
      </c>
      <c r="C69" s="202">
        <v>431</v>
      </c>
      <c r="D69" s="127">
        <v>0.49</v>
      </c>
      <c r="E69" s="202">
        <v>4</v>
      </c>
      <c r="F69" s="202">
        <v>-11</v>
      </c>
      <c r="G69" s="127" t="s">
        <v>6</v>
      </c>
      <c r="H69" s="202">
        <v>0</v>
      </c>
      <c r="I69" s="202">
        <v>0</v>
      </c>
      <c r="J69" s="202">
        <v>646</v>
      </c>
      <c r="K69" s="202">
        <v>420</v>
      </c>
      <c r="L69" s="127">
        <v>0.53800000000000003</v>
      </c>
      <c r="R69" s="161"/>
      <c r="S69" s="161"/>
    </row>
    <row r="70" spans="1:19" ht="12.75" thickBot="1" x14ac:dyDescent="0.25">
      <c r="A70" s="208" t="s">
        <v>293</v>
      </c>
      <c r="B70" s="202">
        <v>-156</v>
      </c>
      <c r="C70" s="202">
        <v>133</v>
      </c>
      <c r="D70" s="127" t="s">
        <v>6</v>
      </c>
      <c r="E70" s="202">
        <v>4</v>
      </c>
      <c r="F70" s="202">
        <v>-11</v>
      </c>
      <c r="G70" s="127" t="s">
        <v>6</v>
      </c>
      <c r="H70" s="202">
        <v>0</v>
      </c>
      <c r="I70" s="202">
        <v>0</v>
      </c>
      <c r="J70" s="202">
        <v>-152</v>
      </c>
      <c r="K70" s="202">
        <v>122</v>
      </c>
      <c r="L70" s="127" t="s">
        <v>6</v>
      </c>
      <c r="R70" s="161"/>
      <c r="S70" s="161"/>
    </row>
    <row r="71" spans="1:19" ht="12.75" thickBot="1" x14ac:dyDescent="0.3">
      <c r="A71" s="201" t="s">
        <v>129</v>
      </c>
      <c r="B71" s="202">
        <v>-117</v>
      </c>
      <c r="C71" s="202">
        <v>-277</v>
      </c>
      <c r="D71" s="127">
        <v>-0.57799999999999996</v>
      </c>
      <c r="E71" s="202">
        <v>-56</v>
      </c>
      <c r="F71" s="202">
        <v>-1</v>
      </c>
      <c r="G71" s="127" t="s">
        <v>6</v>
      </c>
      <c r="H71" s="202">
        <v>0</v>
      </c>
      <c r="I71" s="202">
        <v>0</v>
      </c>
      <c r="J71" s="202">
        <v>-173</v>
      </c>
      <c r="K71" s="202">
        <v>-278</v>
      </c>
      <c r="L71" s="127">
        <v>-0.378</v>
      </c>
      <c r="R71" s="161"/>
      <c r="S71" s="161"/>
    </row>
    <row r="72" spans="1:19" ht="12.75" thickBot="1" x14ac:dyDescent="0.25">
      <c r="A72" s="203" t="s">
        <v>508</v>
      </c>
      <c r="B72" s="222">
        <v>793</v>
      </c>
      <c r="C72" s="222">
        <v>1694</v>
      </c>
      <c r="D72" s="128">
        <v>-0.53200000000000003</v>
      </c>
      <c r="E72" s="222">
        <v>328</v>
      </c>
      <c r="F72" s="222">
        <v>2813</v>
      </c>
      <c r="G72" s="128">
        <v>-0.88300000000000001</v>
      </c>
      <c r="H72" s="222">
        <v>0</v>
      </c>
      <c r="I72" s="222">
        <v>0</v>
      </c>
      <c r="J72" s="222">
        <v>1121</v>
      </c>
      <c r="K72" s="222">
        <v>4507</v>
      </c>
      <c r="L72" s="128">
        <v>-0.751</v>
      </c>
      <c r="R72" s="161"/>
      <c r="S72" s="161"/>
    </row>
    <row r="73" spans="1:19" ht="12.75" thickBot="1" x14ac:dyDescent="0.3">
      <c r="A73" s="201" t="s">
        <v>130</v>
      </c>
      <c r="B73" s="202">
        <v>0</v>
      </c>
      <c r="C73" s="202">
        <v>0</v>
      </c>
      <c r="D73" s="127" t="s">
        <v>6</v>
      </c>
      <c r="E73" s="202">
        <v>0</v>
      </c>
      <c r="F73" s="202">
        <v>0</v>
      </c>
      <c r="G73" s="127" t="s">
        <v>6</v>
      </c>
      <c r="H73" s="202">
        <v>0</v>
      </c>
      <c r="I73" s="202">
        <v>0</v>
      </c>
      <c r="J73" s="202">
        <v>0</v>
      </c>
      <c r="K73" s="202">
        <v>0</v>
      </c>
      <c r="L73" s="127" t="s">
        <v>6</v>
      </c>
      <c r="R73" s="161"/>
      <c r="S73" s="161"/>
    </row>
    <row r="74" spans="1:19" ht="12.75" thickBot="1" x14ac:dyDescent="0.25">
      <c r="A74" s="203" t="s">
        <v>509</v>
      </c>
      <c r="B74" s="222">
        <v>793</v>
      </c>
      <c r="C74" s="222">
        <v>1694</v>
      </c>
      <c r="D74" s="128">
        <v>-0.53200000000000003</v>
      </c>
      <c r="E74" s="222">
        <v>328</v>
      </c>
      <c r="F74" s="222">
        <v>2813</v>
      </c>
      <c r="G74" s="128">
        <v>-0.88300000000000001</v>
      </c>
      <c r="H74" s="222">
        <v>0</v>
      </c>
      <c r="I74" s="222">
        <v>0</v>
      </c>
      <c r="J74" s="223">
        <v>1121</v>
      </c>
      <c r="K74" s="223">
        <v>4507</v>
      </c>
      <c r="L74" s="128">
        <v>-0.751</v>
      </c>
      <c r="R74" s="161"/>
      <c r="S74" s="161"/>
    </row>
    <row r="75" spans="1:19" ht="12.75" thickBot="1" x14ac:dyDescent="0.25">
      <c r="A75" s="209" t="s">
        <v>131</v>
      </c>
      <c r="B75" s="223"/>
      <c r="C75" s="223"/>
      <c r="D75" s="210"/>
      <c r="E75" s="223"/>
      <c r="F75" s="223"/>
      <c r="G75" s="210"/>
      <c r="H75" s="223"/>
      <c r="I75" s="223"/>
      <c r="J75" s="223"/>
      <c r="K75" s="223"/>
      <c r="L75" s="210"/>
      <c r="R75" s="161"/>
      <c r="S75" s="161"/>
    </row>
    <row r="76" spans="1:19" ht="12.75" thickBot="1" x14ac:dyDescent="0.3">
      <c r="A76" s="211" t="s">
        <v>132</v>
      </c>
      <c r="B76" s="202">
        <v>649</v>
      </c>
      <c r="C76" s="202">
        <v>1564</v>
      </c>
      <c r="D76" s="127">
        <v>-0.58499999999999996</v>
      </c>
      <c r="E76" s="202">
        <v>328</v>
      </c>
      <c r="F76" s="202">
        <v>2813</v>
      </c>
      <c r="G76" s="127">
        <v>-0.88300000000000001</v>
      </c>
      <c r="H76" s="202">
        <v>0</v>
      </c>
      <c r="I76" s="202">
        <v>0</v>
      </c>
      <c r="J76" s="202">
        <v>977</v>
      </c>
      <c r="K76" s="202">
        <v>4377</v>
      </c>
      <c r="L76" s="127">
        <v>-0.77700000000000002</v>
      </c>
      <c r="R76" s="161"/>
      <c r="S76" s="161"/>
    </row>
    <row r="77" spans="1:19" ht="12.75" thickBot="1" x14ac:dyDescent="0.25">
      <c r="A77" s="216" t="s">
        <v>133</v>
      </c>
      <c r="B77" s="217">
        <v>144</v>
      </c>
      <c r="C77" s="217">
        <v>130</v>
      </c>
      <c r="D77" s="215">
        <v>0.108</v>
      </c>
      <c r="E77" s="217">
        <v>0</v>
      </c>
      <c r="F77" s="217">
        <v>0</v>
      </c>
      <c r="G77" s="215" t="s">
        <v>6</v>
      </c>
      <c r="H77" s="217">
        <v>0</v>
      </c>
      <c r="I77" s="217">
        <v>0</v>
      </c>
      <c r="J77" s="217">
        <v>144</v>
      </c>
      <c r="K77" s="217">
        <v>130</v>
      </c>
      <c r="L77" s="215">
        <v>0.108</v>
      </c>
      <c r="R77" s="161"/>
      <c r="S77" s="161"/>
    </row>
    <row r="78" spans="1:19" ht="12.75" thickBot="1" x14ac:dyDescent="0.25">
      <c r="A78" s="212"/>
      <c r="B78" s="224"/>
      <c r="C78" s="224"/>
      <c r="D78" s="197"/>
      <c r="E78" s="224"/>
      <c r="F78" s="224"/>
      <c r="G78" s="197"/>
      <c r="H78" s="224"/>
      <c r="I78" s="224"/>
      <c r="J78" s="224"/>
      <c r="K78" s="224"/>
      <c r="L78" s="197"/>
      <c r="R78" s="161"/>
      <c r="S78" s="161"/>
    </row>
    <row r="79" spans="1:19" ht="12.75" thickBot="1" x14ac:dyDescent="0.25">
      <c r="A79" s="203" t="s">
        <v>515</v>
      </c>
      <c r="B79" s="222">
        <v>24</v>
      </c>
      <c r="C79" s="222">
        <v>1498</v>
      </c>
      <c r="D79" s="128">
        <v>-0.98399999999999999</v>
      </c>
      <c r="E79" s="222">
        <v>328</v>
      </c>
      <c r="F79" s="222">
        <v>2813</v>
      </c>
      <c r="G79" s="128">
        <v>-0.88300000000000001</v>
      </c>
      <c r="H79" s="222">
        <v>0</v>
      </c>
      <c r="I79" s="222">
        <v>0</v>
      </c>
      <c r="J79" s="222">
        <v>352</v>
      </c>
      <c r="K79" s="222">
        <v>4311</v>
      </c>
      <c r="L79" s="128">
        <v>-0.91800000000000004</v>
      </c>
      <c r="R79" s="161"/>
      <c r="S79" s="161"/>
    </row>
    <row r="80" spans="1:19" ht="12.75" thickBot="1" x14ac:dyDescent="0.25">
      <c r="A80" s="209" t="s">
        <v>131</v>
      </c>
      <c r="B80" s="225"/>
      <c r="C80" s="225"/>
      <c r="D80" s="210"/>
      <c r="E80" s="225"/>
      <c r="F80" s="225"/>
      <c r="G80" s="210"/>
      <c r="H80" s="225"/>
      <c r="I80" s="225"/>
      <c r="J80" s="225"/>
      <c r="K80" s="225"/>
      <c r="L80" s="210"/>
      <c r="R80" s="161"/>
      <c r="S80" s="161"/>
    </row>
    <row r="81" spans="1:44" ht="12.75" thickBot="1" x14ac:dyDescent="0.25">
      <c r="A81" s="211" t="s">
        <v>132</v>
      </c>
      <c r="B81" s="226">
        <v>-120</v>
      </c>
      <c r="C81" s="226">
        <v>1368</v>
      </c>
      <c r="D81" s="127" t="s">
        <v>6</v>
      </c>
      <c r="E81" s="226">
        <v>328</v>
      </c>
      <c r="F81" s="226">
        <v>2813</v>
      </c>
      <c r="G81" s="127">
        <v>-0.88300000000000001</v>
      </c>
      <c r="H81" s="226">
        <v>0</v>
      </c>
      <c r="I81" s="226">
        <v>0</v>
      </c>
      <c r="J81" s="213">
        <v>208</v>
      </c>
      <c r="K81" s="213">
        <v>4181</v>
      </c>
      <c r="L81" s="127">
        <v>-0.95</v>
      </c>
      <c r="R81" s="161"/>
      <c r="S81" s="161"/>
    </row>
    <row r="82" spans="1:44" ht="12.75" thickBot="1" x14ac:dyDescent="0.25">
      <c r="A82" s="214" t="s">
        <v>133</v>
      </c>
      <c r="B82" s="226">
        <v>144</v>
      </c>
      <c r="C82" s="226">
        <v>130</v>
      </c>
      <c r="D82" s="215">
        <v>0.108</v>
      </c>
      <c r="E82" s="226">
        <v>0</v>
      </c>
      <c r="F82" s="226">
        <v>0</v>
      </c>
      <c r="G82" s="215" t="s">
        <v>6</v>
      </c>
      <c r="H82" s="226">
        <v>0</v>
      </c>
      <c r="I82" s="226">
        <v>0</v>
      </c>
      <c r="J82" s="226">
        <v>144</v>
      </c>
      <c r="K82" s="226">
        <v>130</v>
      </c>
      <c r="L82" s="215">
        <v>0.108</v>
      </c>
      <c r="R82" s="161"/>
      <c r="S82" s="161"/>
    </row>
    <row r="83" spans="1:44" x14ac:dyDescent="0.25">
      <c r="B83" s="100"/>
      <c r="C83" s="100"/>
      <c r="D83" s="100"/>
      <c r="E83" s="161"/>
      <c r="R83" s="161"/>
      <c r="S83" s="161"/>
    </row>
    <row r="84" spans="1:44" x14ac:dyDescent="0.25">
      <c r="B84" s="100"/>
      <c r="C84" s="100"/>
      <c r="D84" s="100"/>
      <c r="E84" s="161"/>
      <c r="M84" s="403"/>
      <c r="N84" s="403"/>
      <c r="O84" s="403"/>
      <c r="P84" s="403"/>
      <c r="Q84" s="403"/>
      <c r="R84" s="404"/>
      <c r="S84" s="404"/>
      <c r="T84" s="403"/>
      <c r="U84" s="403"/>
      <c r="V84" s="403"/>
      <c r="W84" s="403"/>
      <c r="X84" s="403"/>
      <c r="Y84" s="403"/>
      <c r="Z84" s="403"/>
      <c r="AA84" s="403"/>
      <c r="AB84" s="403"/>
      <c r="AC84" s="403"/>
      <c r="AD84" s="403"/>
      <c r="AE84" s="403"/>
      <c r="AF84" s="403"/>
      <c r="AG84" s="403"/>
      <c r="AH84" s="403"/>
      <c r="AI84" s="403"/>
      <c r="AJ84" s="403"/>
      <c r="AK84" s="403"/>
      <c r="AL84" s="403"/>
      <c r="AM84" s="403"/>
      <c r="AN84" s="403"/>
      <c r="AO84" s="403"/>
      <c r="AP84" s="403"/>
      <c r="AQ84" s="403"/>
      <c r="AR84" s="403"/>
    </row>
    <row r="85" spans="1:44" x14ac:dyDescent="0.25">
      <c r="A85" s="97" t="s">
        <v>51</v>
      </c>
      <c r="B85" s="472" t="s">
        <v>280</v>
      </c>
      <c r="C85" s="472"/>
      <c r="D85" s="472"/>
      <c r="E85" s="472" t="s">
        <v>281</v>
      </c>
      <c r="F85" s="472"/>
      <c r="G85" s="472"/>
      <c r="H85" s="472" t="s">
        <v>282</v>
      </c>
      <c r="I85" s="472"/>
      <c r="J85" s="472" t="s">
        <v>357</v>
      </c>
      <c r="K85" s="472"/>
      <c r="L85" s="472"/>
      <c r="M85" s="403"/>
      <c r="N85" s="403"/>
      <c r="O85" s="403"/>
      <c r="P85" s="403"/>
      <c r="Q85" s="403"/>
      <c r="R85" s="403"/>
      <c r="S85" s="403"/>
      <c r="T85" s="403"/>
      <c r="U85" s="403"/>
      <c r="V85" s="403"/>
      <c r="W85" s="403"/>
      <c r="X85" s="403"/>
      <c r="Y85" s="403"/>
      <c r="Z85" s="403"/>
      <c r="AA85" s="403"/>
      <c r="AB85" s="403"/>
      <c r="AC85" s="403"/>
      <c r="AD85" s="403"/>
      <c r="AE85" s="474"/>
      <c r="AF85" s="474"/>
      <c r="AG85" s="474"/>
      <c r="AH85" s="474"/>
      <c r="AI85" s="474"/>
      <c r="AJ85" s="474"/>
      <c r="AK85" s="474"/>
      <c r="AL85" s="474"/>
      <c r="AM85" s="474"/>
      <c r="AN85" s="474"/>
      <c r="AO85" s="474"/>
      <c r="AP85" s="403"/>
      <c r="AQ85" s="403"/>
      <c r="AR85" s="403"/>
    </row>
    <row r="86" spans="1:44" ht="12.75" thickBot="1" x14ac:dyDescent="0.3">
      <c r="A86" s="105" t="s">
        <v>0</v>
      </c>
      <c r="B86" s="196" t="s">
        <v>450</v>
      </c>
      <c r="C86" s="196" t="s">
        <v>451</v>
      </c>
      <c r="D86" s="196" t="s">
        <v>5</v>
      </c>
      <c r="E86" s="196" t="s">
        <v>450</v>
      </c>
      <c r="F86" s="196" t="s">
        <v>451</v>
      </c>
      <c r="G86" s="196" t="s">
        <v>5</v>
      </c>
      <c r="H86" s="196" t="s">
        <v>450</v>
      </c>
      <c r="I86" s="196" t="s">
        <v>451</v>
      </c>
      <c r="J86" s="196" t="s">
        <v>450</v>
      </c>
      <c r="K86" s="196" t="s">
        <v>451</v>
      </c>
      <c r="L86" s="196" t="s">
        <v>5</v>
      </c>
      <c r="M86" s="403"/>
      <c r="N86" s="403"/>
      <c r="O86" s="403"/>
      <c r="P86" s="403"/>
      <c r="Q86" s="403"/>
      <c r="R86" s="403"/>
      <c r="S86" s="403"/>
      <c r="T86" s="403"/>
      <c r="U86" s="403"/>
      <c r="V86" s="403"/>
      <c r="W86" s="403"/>
      <c r="X86" s="403"/>
      <c r="Y86" s="403"/>
      <c r="Z86" s="403"/>
      <c r="AA86" s="403"/>
      <c r="AB86" s="403"/>
      <c r="AC86" s="403"/>
      <c r="AD86" s="403"/>
      <c r="AE86" s="405"/>
      <c r="AF86" s="405"/>
      <c r="AG86" s="405"/>
      <c r="AH86" s="405"/>
      <c r="AI86" s="405"/>
      <c r="AJ86" s="405"/>
      <c r="AK86" s="405"/>
      <c r="AL86" s="405"/>
      <c r="AM86" s="405"/>
      <c r="AN86" s="405"/>
      <c r="AO86" s="405"/>
      <c r="AP86" s="403"/>
      <c r="AQ86" s="403"/>
      <c r="AR86" s="403"/>
    </row>
    <row r="87" spans="1:44" ht="12.75" thickBot="1" x14ac:dyDescent="0.3">
      <c r="A87" s="218" t="s">
        <v>270</v>
      </c>
      <c r="B87" s="219"/>
      <c r="C87" s="219"/>
      <c r="D87" s="219"/>
      <c r="E87" s="220"/>
      <c r="F87" s="220"/>
      <c r="G87" s="221"/>
      <c r="H87" s="221"/>
      <c r="I87" s="221"/>
      <c r="J87" s="221"/>
      <c r="K87" s="221"/>
      <c r="L87" s="221"/>
      <c r="M87" s="403"/>
      <c r="N87" s="403"/>
      <c r="O87" s="403"/>
      <c r="P87" s="403"/>
      <c r="Q87" s="403"/>
      <c r="R87" s="403"/>
      <c r="S87" s="403"/>
      <c r="T87" s="403"/>
      <c r="U87" s="403"/>
      <c r="V87" s="403"/>
      <c r="W87" s="403"/>
      <c r="X87" s="403"/>
      <c r="Y87" s="403"/>
      <c r="Z87" s="403"/>
      <c r="AA87" s="403"/>
      <c r="AB87" s="403"/>
      <c r="AC87" s="403"/>
      <c r="AD87" s="403"/>
      <c r="AE87" s="406"/>
      <c r="AF87" s="406"/>
      <c r="AG87" s="406"/>
      <c r="AH87" s="404"/>
      <c r="AI87" s="404"/>
      <c r="AJ87" s="403"/>
      <c r="AK87" s="403"/>
      <c r="AL87" s="403"/>
      <c r="AM87" s="403"/>
      <c r="AN87" s="403"/>
      <c r="AO87" s="403"/>
      <c r="AP87" s="403"/>
      <c r="AQ87" s="403"/>
      <c r="AR87" s="403"/>
    </row>
    <row r="88" spans="1:44" ht="12.75" thickBot="1" x14ac:dyDescent="0.3">
      <c r="A88" s="108" t="s">
        <v>134</v>
      </c>
      <c r="B88" s="114">
        <v>16528</v>
      </c>
      <c r="C88" s="114">
        <v>15629</v>
      </c>
      <c r="D88" s="115">
        <v>5.8000000000000003E-2</v>
      </c>
      <c r="E88" s="114">
        <v>4937</v>
      </c>
      <c r="F88" s="114">
        <v>5816</v>
      </c>
      <c r="G88" s="115">
        <v>-0.151</v>
      </c>
      <c r="H88" s="114">
        <v>-1571</v>
      </c>
      <c r="I88" s="114">
        <v>-1484</v>
      </c>
      <c r="J88" s="114">
        <v>19894</v>
      </c>
      <c r="K88" s="114">
        <v>19961</v>
      </c>
      <c r="L88" s="115">
        <v>-3.0000000000000001E-3</v>
      </c>
      <c r="M88" s="407"/>
      <c r="N88" s="407"/>
      <c r="O88" s="408"/>
      <c r="P88" s="408"/>
      <c r="Q88" s="407"/>
      <c r="R88" s="408"/>
      <c r="S88" s="408"/>
      <c r="T88" s="403"/>
      <c r="U88" s="408"/>
      <c r="V88" s="408"/>
      <c r="W88" s="408"/>
      <c r="X88" s="408"/>
      <c r="Y88" s="403"/>
      <c r="Z88" s="403"/>
      <c r="AA88" s="403"/>
      <c r="AB88" s="403"/>
      <c r="AC88" s="403"/>
      <c r="AD88" s="403"/>
      <c r="AE88" s="259"/>
      <c r="AF88" s="259"/>
      <c r="AG88" s="260"/>
      <c r="AH88" s="259"/>
      <c r="AI88" s="259"/>
      <c r="AJ88" s="260"/>
      <c r="AK88" s="259"/>
      <c r="AL88" s="259"/>
      <c r="AM88" s="259"/>
      <c r="AN88" s="259"/>
      <c r="AO88" s="260"/>
      <c r="AP88" s="403"/>
      <c r="AQ88" s="403"/>
      <c r="AR88" s="403"/>
    </row>
    <row r="89" spans="1:44" ht="12.75" thickBot="1" x14ac:dyDescent="0.3">
      <c r="A89" s="108" t="s">
        <v>135</v>
      </c>
      <c r="B89" s="114">
        <v>-9259</v>
      </c>
      <c r="C89" s="114">
        <v>-8518</v>
      </c>
      <c r="D89" s="115">
        <v>8.6999999999999994E-2</v>
      </c>
      <c r="E89" s="114">
        <v>-3140</v>
      </c>
      <c r="F89" s="114">
        <v>-3734</v>
      </c>
      <c r="G89" s="115">
        <v>-0.159</v>
      </c>
      <c r="H89" s="114">
        <v>1571</v>
      </c>
      <c r="I89" s="114">
        <v>1484</v>
      </c>
      <c r="J89" s="114">
        <v>-10828</v>
      </c>
      <c r="K89" s="114">
        <v>-10768</v>
      </c>
      <c r="L89" s="115">
        <v>6.0000000000000001E-3</v>
      </c>
      <c r="M89" s="407"/>
      <c r="N89" s="407"/>
      <c r="O89" s="408"/>
      <c r="P89" s="408"/>
      <c r="Q89" s="407"/>
      <c r="R89" s="408"/>
      <c r="S89" s="408"/>
      <c r="T89" s="403"/>
      <c r="U89" s="408"/>
      <c r="V89" s="408"/>
      <c r="W89" s="408"/>
      <c r="X89" s="408"/>
      <c r="Y89" s="403"/>
      <c r="Z89" s="403"/>
      <c r="AA89" s="403"/>
      <c r="AB89" s="403"/>
      <c r="AC89" s="403"/>
      <c r="AD89" s="403"/>
      <c r="AE89" s="259"/>
      <c r="AF89" s="259"/>
      <c r="AG89" s="260"/>
      <c r="AH89" s="259"/>
      <c r="AI89" s="259"/>
      <c r="AJ89" s="260"/>
      <c r="AK89" s="259"/>
      <c r="AL89" s="259"/>
      <c r="AM89" s="259"/>
      <c r="AN89" s="259"/>
      <c r="AO89" s="260"/>
      <c r="AP89" s="403"/>
      <c r="AQ89" s="403"/>
      <c r="AR89" s="403"/>
    </row>
    <row r="90" spans="1:44" ht="12.75" thickBot="1" x14ac:dyDescent="0.3">
      <c r="A90" s="109" t="s">
        <v>136</v>
      </c>
      <c r="B90" s="113">
        <v>7269</v>
      </c>
      <c r="C90" s="113">
        <v>7111</v>
      </c>
      <c r="D90" s="112">
        <v>2.1999999999999999E-2</v>
      </c>
      <c r="E90" s="113">
        <v>1797</v>
      </c>
      <c r="F90" s="113">
        <v>2082</v>
      </c>
      <c r="G90" s="112">
        <v>-0.13700000000000001</v>
      </c>
      <c r="H90" s="113">
        <v>0</v>
      </c>
      <c r="I90" s="113">
        <v>0</v>
      </c>
      <c r="J90" s="113">
        <v>9066</v>
      </c>
      <c r="K90" s="113">
        <v>9193</v>
      </c>
      <c r="L90" s="112">
        <v>-1.4E-2</v>
      </c>
      <c r="M90" s="407"/>
      <c r="N90" s="407"/>
      <c r="O90" s="408"/>
      <c r="P90" s="408"/>
      <c r="Q90" s="407"/>
      <c r="R90" s="408"/>
      <c r="S90" s="408"/>
      <c r="T90" s="403"/>
      <c r="U90" s="408"/>
      <c r="V90" s="408"/>
      <c r="W90" s="408"/>
      <c r="X90" s="408"/>
      <c r="Y90" s="403"/>
      <c r="Z90" s="403"/>
      <c r="AA90" s="403"/>
      <c r="AB90" s="403"/>
      <c r="AC90" s="403"/>
      <c r="AD90" s="403"/>
      <c r="AE90" s="409"/>
      <c r="AF90" s="409"/>
      <c r="AG90" s="410"/>
      <c r="AH90" s="409"/>
      <c r="AI90" s="409"/>
      <c r="AJ90" s="410"/>
      <c r="AK90" s="409"/>
      <c r="AL90" s="409"/>
      <c r="AM90" s="409"/>
      <c r="AN90" s="409"/>
      <c r="AO90" s="410"/>
      <c r="AP90" s="403"/>
      <c r="AQ90" s="403"/>
      <c r="AR90" s="403"/>
    </row>
    <row r="91" spans="1:44" ht="12.75" thickBot="1" x14ac:dyDescent="0.3">
      <c r="A91" s="108" t="s">
        <v>137</v>
      </c>
      <c r="B91" s="114">
        <v>-2861</v>
      </c>
      <c r="C91" s="114">
        <v>-2452</v>
      </c>
      <c r="D91" s="115">
        <v>0.16700000000000001</v>
      </c>
      <c r="E91" s="114">
        <v>-1748</v>
      </c>
      <c r="F91" s="114">
        <v>-1031</v>
      </c>
      <c r="G91" s="115">
        <v>0.69499999999999995</v>
      </c>
      <c r="H91" s="114">
        <v>0</v>
      </c>
      <c r="I91" s="114">
        <v>0</v>
      </c>
      <c r="J91" s="114">
        <v>-4609</v>
      </c>
      <c r="K91" s="114">
        <v>-3483</v>
      </c>
      <c r="L91" s="115">
        <v>0.32300000000000001</v>
      </c>
      <c r="M91" s="407"/>
      <c r="N91" s="407"/>
      <c r="O91" s="408"/>
      <c r="P91" s="408"/>
      <c r="Q91" s="407"/>
      <c r="R91" s="408"/>
      <c r="S91" s="408"/>
      <c r="T91" s="403"/>
      <c r="U91" s="408"/>
      <c r="V91" s="408"/>
      <c r="W91" s="408"/>
      <c r="X91" s="408"/>
      <c r="Y91" s="403"/>
      <c r="Z91" s="403"/>
      <c r="AA91" s="403"/>
      <c r="AB91" s="403"/>
      <c r="AC91" s="403"/>
      <c r="AD91" s="403"/>
      <c r="AE91" s="259"/>
      <c r="AF91" s="259"/>
      <c r="AG91" s="260"/>
      <c r="AH91" s="259"/>
      <c r="AI91" s="259"/>
      <c r="AJ91" s="260"/>
      <c r="AK91" s="259"/>
      <c r="AL91" s="259"/>
      <c r="AM91" s="259"/>
      <c r="AN91" s="259"/>
      <c r="AO91" s="260"/>
      <c r="AP91" s="403"/>
      <c r="AQ91" s="403"/>
      <c r="AR91" s="403"/>
    </row>
    <row r="92" spans="1:44" ht="12.75" thickBot="1" x14ac:dyDescent="0.3">
      <c r="A92" s="108" t="s">
        <v>138</v>
      </c>
      <c r="B92" s="114">
        <v>-1770</v>
      </c>
      <c r="C92" s="114">
        <v>-1115</v>
      </c>
      <c r="D92" s="115">
        <v>0.58699999999999997</v>
      </c>
      <c r="E92" s="114">
        <v>-434</v>
      </c>
      <c r="F92" s="114">
        <v>-166</v>
      </c>
      <c r="G92" s="115" t="s">
        <v>6</v>
      </c>
      <c r="H92" s="114">
        <v>0</v>
      </c>
      <c r="I92" s="114">
        <v>0</v>
      </c>
      <c r="J92" s="114">
        <v>-2204</v>
      </c>
      <c r="K92" s="114">
        <v>-1281</v>
      </c>
      <c r="L92" s="115">
        <v>0.72099999999999997</v>
      </c>
      <c r="M92" s="407"/>
      <c r="N92" s="407"/>
      <c r="O92" s="408"/>
      <c r="P92" s="408"/>
      <c r="Q92" s="407"/>
      <c r="R92" s="408"/>
      <c r="S92" s="408"/>
      <c r="T92" s="403"/>
      <c r="U92" s="408"/>
      <c r="V92" s="408"/>
      <c r="W92" s="408"/>
      <c r="X92" s="408"/>
      <c r="Y92" s="403"/>
      <c r="Z92" s="403"/>
      <c r="AA92" s="403"/>
      <c r="AB92" s="403"/>
      <c r="AC92" s="403"/>
      <c r="AD92" s="403"/>
      <c r="AE92" s="259"/>
      <c r="AF92" s="259"/>
      <c r="AG92" s="260"/>
      <c r="AH92" s="259"/>
      <c r="AI92" s="259"/>
      <c r="AJ92" s="260"/>
      <c r="AK92" s="259"/>
      <c r="AL92" s="259"/>
      <c r="AM92" s="259"/>
      <c r="AN92" s="259"/>
      <c r="AO92" s="260"/>
      <c r="AP92" s="403"/>
      <c r="AQ92" s="403"/>
      <c r="AR92" s="403"/>
    </row>
    <row r="93" spans="1:44" ht="12.75" thickBot="1" x14ac:dyDescent="0.3">
      <c r="A93" s="105" t="s">
        <v>139</v>
      </c>
      <c r="B93" s="116">
        <v>-1978</v>
      </c>
      <c r="C93" s="116">
        <v>-1292</v>
      </c>
      <c r="D93" s="117">
        <v>0.53100000000000003</v>
      </c>
      <c r="E93" s="116">
        <v>-434</v>
      </c>
      <c r="F93" s="116">
        <v>-166</v>
      </c>
      <c r="G93" s="117" t="s">
        <v>6</v>
      </c>
      <c r="H93" s="116">
        <v>0</v>
      </c>
      <c r="I93" s="116">
        <v>0</v>
      </c>
      <c r="J93" s="116">
        <v>-2412</v>
      </c>
      <c r="K93" s="116">
        <v>-1458</v>
      </c>
      <c r="L93" s="117">
        <v>0.65400000000000003</v>
      </c>
      <c r="M93" s="407"/>
      <c r="N93" s="407"/>
      <c r="O93" s="408"/>
      <c r="P93" s="408"/>
      <c r="Q93" s="407"/>
      <c r="R93" s="408"/>
      <c r="S93" s="408"/>
      <c r="T93" s="403"/>
      <c r="U93" s="408"/>
      <c r="V93" s="408"/>
      <c r="W93" s="408"/>
      <c r="X93" s="408"/>
      <c r="Y93" s="403"/>
      <c r="Z93" s="403"/>
      <c r="AA93" s="403"/>
      <c r="AB93" s="403"/>
      <c r="AC93" s="403"/>
      <c r="AD93" s="403"/>
      <c r="AE93" s="411"/>
      <c r="AF93" s="411"/>
      <c r="AG93" s="412"/>
      <c r="AH93" s="411"/>
      <c r="AI93" s="411"/>
      <c r="AJ93" s="412"/>
      <c r="AK93" s="411"/>
      <c r="AL93" s="411"/>
      <c r="AM93" s="411"/>
      <c r="AN93" s="411"/>
      <c r="AO93" s="412"/>
      <c r="AP93" s="403"/>
      <c r="AQ93" s="403"/>
      <c r="AR93" s="403"/>
    </row>
    <row r="94" spans="1:44" ht="12.75" thickBot="1" x14ac:dyDescent="0.3">
      <c r="A94" s="108" t="s">
        <v>140</v>
      </c>
      <c r="B94" s="114">
        <v>-274</v>
      </c>
      <c r="C94" s="114">
        <v>-62</v>
      </c>
      <c r="D94" s="115" t="s">
        <v>6</v>
      </c>
      <c r="E94" s="114">
        <v>-49</v>
      </c>
      <c r="F94" s="114">
        <v>-459</v>
      </c>
      <c r="G94" s="115">
        <v>-0.89300000000000002</v>
      </c>
      <c r="H94" s="114">
        <v>0</v>
      </c>
      <c r="I94" s="114">
        <v>0</v>
      </c>
      <c r="J94" s="114">
        <v>-323</v>
      </c>
      <c r="K94" s="114">
        <v>-521</v>
      </c>
      <c r="L94" s="115">
        <v>-0.38</v>
      </c>
      <c r="M94" s="407"/>
      <c r="N94" s="407"/>
      <c r="O94" s="408"/>
      <c r="P94" s="408"/>
      <c r="Q94" s="407"/>
      <c r="R94" s="408"/>
      <c r="S94" s="408"/>
      <c r="T94" s="403"/>
      <c r="U94" s="408"/>
      <c r="V94" s="408"/>
      <c r="W94" s="408"/>
      <c r="X94" s="408"/>
      <c r="Y94" s="403"/>
      <c r="Z94" s="403"/>
      <c r="AA94" s="403"/>
      <c r="AB94" s="403"/>
      <c r="AC94" s="403"/>
      <c r="AD94" s="403"/>
      <c r="AE94" s="259"/>
      <c r="AF94" s="259"/>
      <c r="AG94" s="260"/>
      <c r="AH94" s="259"/>
      <c r="AI94" s="259"/>
      <c r="AJ94" s="260"/>
      <c r="AK94" s="259"/>
      <c r="AL94" s="259"/>
      <c r="AM94" s="259"/>
      <c r="AN94" s="259"/>
      <c r="AO94" s="260"/>
      <c r="AP94" s="403"/>
      <c r="AQ94" s="403"/>
      <c r="AR94" s="403"/>
    </row>
    <row r="95" spans="1:44" ht="12.75" thickBot="1" x14ac:dyDescent="0.3">
      <c r="A95" s="109" t="s">
        <v>141</v>
      </c>
      <c r="B95" s="113">
        <v>2364</v>
      </c>
      <c r="C95" s="113">
        <v>3482</v>
      </c>
      <c r="D95" s="112">
        <v>-0.32100000000000001</v>
      </c>
      <c r="E95" s="113">
        <v>-434</v>
      </c>
      <c r="F95" s="113">
        <v>426</v>
      </c>
      <c r="G95" s="112" t="s">
        <v>6</v>
      </c>
      <c r="H95" s="113">
        <v>0</v>
      </c>
      <c r="I95" s="113">
        <v>0</v>
      </c>
      <c r="J95" s="113">
        <v>1930</v>
      </c>
      <c r="K95" s="113">
        <v>3908</v>
      </c>
      <c r="L95" s="112">
        <v>-0.50600000000000001</v>
      </c>
      <c r="M95" s="407"/>
      <c r="N95" s="407"/>
      <c r="O95" s="408"/>
      <c r="P95" s="408"/>
      <c r="Q95" s="407"/>
      <c r="R95" s="408"/>
      <c r="S95" s="408"/>
      <c r="T95" s="403"/>
      <c r="U95" s="408"/>
      <c r="V95" s="408"/>
      <c r="W95" s="408"/>
      <c r="X95" s="408"/>
      <c r="Y95" s="403"/>
      <c r="Z95" s="403"/>
      <c r="AA95" s="403"/>
      <c r="AB95" s="403"/>
      <c r="AC95" s="403"/>
      <c r="AD95" s="403"/>
      <c r="AE95" s="409"/>
      <c r="AF95" s="409"/>
      <c r="AG95" s="410"/>
      <c r="AH95" s="409"/>
      <c r="AI95" s="409"/>
      <c r="AJ95" s="410"/>
      <c r="AK95" s="409"/>
      <c r="AL95" s="409"/>
      <c r="AM95" s="409"/>
      <c r="AN95" s="409"/>
      <c r="AO95" s="410"/>
      <c r="AP95" s="403"/>
      <c r="AQ95" s="403"/>
      <c r="AR95" s="403"/>
    </row>
    <row r="96" spans="1:44" ht="12.75" thickBot="1" x14ac:dyDescent="0.3">
      <c r="A96" s="108" t="s">
        <v>113</v>
      </c>
      <c r="B96" s="114">
        <v>-10</v>
      </c>
      <c r="C96" s="114">
        <v>-1</v>
      </c>
      <c r="D96" s="115" t="s">
        <v>6</v>
      </c>
      <c r="E96" s="114">
        <v>0</v>
      </c>
      <c r="F96" s="114">
        <v>0</v>
      </c>
      <c r="G96" s="115" t="s">
        <v>6</v>
      </c>
      <c r="H96" s="114">
        <v>0</v>
      </c>
      <c r="I96" s="114">
        <v>0</v>
      </c>
      <c r="J96" s="114">
        <v>-10</v>
      </c>
      <c r="K96" s="114">
        <v>-1</v>
      </c>
      <c r="L96" s="115" t="s">
        <v>6</v>
      </c>
      <c r="M96" s="407"/>
      <c r="N96" s="407"/>
      <c r="O96" s="408"/>
      <c r="P96" s="408"/>
      <c r="Q96" s="407"/>
      <c r="R96" s="408"/>
      <c r="S96" s="408"/>
      <c r="T96" s="403"/>
      <c r="U96" s="408"/>
      <c r="V96" s="408"/>
      <c r="W96" s="408"/>
      <c r="X96" s="408"/>
      <c r="Y96" s="403"/>
      <c r="Z96" s="403"/>
      <c r="AA96" s="403"/>
      <c r="AB96" s="403"/>
      <c r="AC96" s="403"/>
      <c r="AD96" s="403"/>
      <c r="AE96" s="259"/>
      <c r="AF96" s="259"/>
      <c r="AG96" s="260"/>
      <c r="AH96" s="259"/>
      <c r="AI96" s="259"/>
      <c r="AJ96" s="260"/>
      <c r="AK96" s="259"/>
      <c r="AL96" s="259"/>
      <c r="AM96" s="259"/>
      <c r="AN96" s="259"/>
      <c r="AO96" s="260"/>
      <c r="AP96" s="403"/>
      <c r="AQ96" s="403"/>
      <c r="AR96" s="403"/>
    </row>
    <row r="97" spans="1:44" ht="12.75" thickBot="1" x14ac:dyDescent="0.3">
      <c r="A97" s="109" t="s">
        <v>71</v>
      </c>
      <c r="B97" s="113">
        <v>2354</v>
      </c>
      <c r="C97" s="113">
        <v>3481</v>
      </c>
      <c r="D97" s="112">
        <v>-0.32400000000000001</v>
      </c>
      <c r="E97" s="113">
        <v>-434</v>
      </c>
      <c r="F97" s="113">
        <v>426</v>
      </c>
      <c r="G97" s="112" t="s">
        <v>6</v>
      </c>
      <c r="H97" s="113">
        <v>0</v>
      </c>
      <c r="I97" s="113">
        <v>0</v>
      </c>
      <c r="J97" s="113">
        <v>1920</v>
      </c>
      <c r="K97" s="113">
        <v>3907</v>
      </c>
      <c r="L97" s="112">
        <v>-0.50900000000000001</v>
      </c>
      <c r="M97" s="407"/>
      <c r="N97" s="407"/>
      <c r="O97" s="408"/>
      <c r="P97" s="408"/>
      <c r="Q97" s="407"/>
      <c r="R97" s="408"/>
      <c r="S97" s="408"/>
      <c r="T97" s="403"/>
      <c r="U97" s="408"/>
      <c r="V97" s="408"/>
      <c r="W97" s="408"/>
      <c r="X97" s="408"/>
      <c r="Y97" s="403"/>
      <c r="Z97" s="403"/>
      <c r="AA97" s="403"/>
      <c r="AB97" s="403"/>
      <c r="AC97" s="403"/>
      <c r="AD97" s="403"/>
      <c r="AE97" s="409"/>
      <c r="AF97" s="409"/>
      <c r="AG97" s="410"/>
      <c r="AH97" s="409"/>
      <c r="AI97" s="409"/>
      <c r="AJ97" s="410"/>
      <c r="AK97" s="409"/>
      <c r="AL97" s="409"/>
      <c r="AM97" s="409"/>
      <c r="AN97" s="409"/>
      <c r="AO97" s="410"/>
      <c r="AP97" s="403"/>
      <c r="AQ97" s="403"/>
      <c r="AR97" s="403"/>
    </row>
    <row r="98" spans="1:44" ht="12.75" thickBot="1" x14ac:dyDescent="0.3">
      <c r="A98" s="109" t="s">
        <v>142</v>
      </c>
      <c r="B98" s="113">
        <v>2146</v>
      </c>
      <c r="C98" s="113">
        <v>3304</v>
      </c>
      <c r="D98" s="112">
        <v>-0.35</v>
      </c>
      <c r="E98" s="113">
        <v>-434</v>
      </c>
      <c r="F98" s="113">
        <v>426</v>
      </c>
      <c r="G98" s="112" t="s">
        <v>6</v>
      </c>
      <c r="H98" s="113">
        <v>0</v>
      </c>
      <c r="I98" s="113">
        <v>0</v>
      </c>
      <c r="J98" s="113">
        <v>1712</v>
      </c>
      <c r="K98" s="113">
        <v>3730</v>
      </c>
      <c r="L98" s="112">
        <v>-0.54100000000000004</v>
      </c>
      <c r="M98" s="407"/>
      <c r="N98" s="407"/>
      <c r="O98" s="408"/>
      <c r="P98" s="408"/>
      <c r="Q98" s="407"/>
      <c r="R98" s="408"/>
      <c r="S98" s="408"/>
      <c r="T98" s="403"/>
      <c r="U98" s="408"/>
      <c r="V98" s="408"/>
      <c r="W98" s="408"/>
      <c r="X98" s="408"/>
      <c r="Y98" s="403"/>
      <c r="Z98" s="403"/>
      <c r="AA98" s="403"/>
      <c r="AB98" s="403"/>
      <c r="AC98" s="403"/>
      <c r="AD98" s="403"/>
      <c r="AE98" s="409"/>
      <c r="AF98" s="409"/>
      <c r="AG98" s="410"/>
      <c r="AH98" s="409"/>
      <c r="AI98" s="409"/>
      <c r="AJ98" s="410"/>
      <c r="AK98" s="409"/>
      <c r="AL98" s="409"/>
      <c r="AM98" s="409"/>
      <c r="AN98" s="409"/>
      <c r="AO98" s="410"/>
      <c r="AP98" s="403"/>
      <c r="AQ98" s="403"/>
      <c r="AR98" s="403"/>
    </row>
    <row r="99" spans="1:44" ht="12.75" thickBot="1" x14ac:dyDescent="0.3">
      <c r="A99" s="108"/>
      <c r="B99" s="114"/>
      <c r="C99" s="114"/>
      <c r="D99" s="115"/>
      <c r="E99" s="114"/>
      <c r="F99" s="114"/>
      <c r="G99" s="115"/>
      <c r="H99" s="114"/>
      <c r="I99" s="114"/>
      <c r="J99" s="114"/>
      <c r="K99" s="114"/>
      <c r="L99" s="115"/>
      <c r="M99" s="403"/>
      <c r="N99" s="403"/>
      <c r="O99" s="403"/>
      <c r="P99" s="403"/>
      <c r="Q99" s="403"/>
      <c r="R99" s="403"/>
      <c r="S99" s="403"/>
      <c r="T99" s="403"/>
      <c r="U99" s="403"/>
      <c r="V99" s="403"/>
      <c r="W99" s="403"/>
      <c r="X99" s="403"/>
      <c r="Y99" s="403"/>
      <c r="Z99" s="403"/>
      <c r="AA99" s="403"/>
      <c r="AB99" s="403"/>
      <c r="AC99" s="403"/>
      <c r="AD99" s="403"/>
      <c r="AE99" s="259"/>
      <c r="AF99" s="259"/>
      <c r="AG99" s="260"/>
      <c r="AH99" s="259"/>
      <c r="AI99" s="259"/>
      <c r="AJ99" s="260"/>
      <c r="AK99" s="259"/>
      <c r="AL99" s="259"/>
      <c r="AM99" s="259"/>
      <c r="AN99" s="259"/>
      <c r="AO99" s="260"/>
      <c r="AP99" s="403"/>
      <c r="AQ99" s="403"/>
      <c r="AR99" s="403"/>
    </row>
    <row r="100" spans="1:44" ht="12.75" thickBot="1" x14ac:dyDescent="0.3">
      <c r="A100" s="109" t="s">
        <v>269</v>
      </c>
      <c r="B100" s="114"/>
      <c r="C100" s="114"/>
      <c r="D100" s="115"/>
      <c r="E100" s="114"/>
      <c r="F100" s="114"/>
      <c r="G100" s="115"/>
      <c r="H100" s="114"/>
      <c r="I100" s="114"/>
      <c r="J100" s="114"/>
      <c r="K100" s="114"/>
      <c r="L100" s="115"/>
      <c r="M100" s="403"/>
      <c r="N100" s="403"/>
      <c r="O100" s="403"/>
      <c r="P100" s="403"/>
      <c r="Q100" s="403"/>
      <c r="R100" s="403"/>
      <c r="S100" s="403"/>
      <c r="T100" s="403"/>
      <c r="U100" s="403"/>
      <c r="V100" s="403"/>
      <c r="W100" s="403"/>
      <c r="X100" s="403"/>
      <c r="Y100" s="403"/>
      <c r="Z100" s="403"/>
      <c r="AA100" s="403"/>
      <c r="AB100" s="403"/>
      <c r="AC100" s="403"/>
      <c r="AD100" s="403"/>
      <c r="AE100" s="259"/>
      <c r="AF100" s="259"/>
      <c r="AG100" s="260"/>
      <c r="AH100" s="259"/>
      <c r="AI100" s="259"/>
      <c r="AJ100" s="260"/>
      <c r="AK100" s="259"/>
      <c r="AL100" s="259"/>
      <c r="AM100" s="259"/>
      <c r="AN100" s="259"/>
      <c r="AO100" s="260"/>
      <c r="AP100" s="403"/>
      <c r="AQ100" s="403"/>
      <c r="AR100" s="403"/>
    </row>
    <row r="101" spans="1:44" ht="12.75" thickBot="1" x14ac:dyDescent="0.3">
      <c r="A101" s="108" t="s">
        <v>143</v>
      </c>
      <c r="B101" s="114">
        <v>-3748</v>
      </c>
      <c r="C101" s="114">
        <v>-1829</v>
      </c>
      <c r="D101" s="115" t="s">
        <v>6</v>
      </c>
      <c r="E101" s="114">
        <v>-289</v>
      </c>
      <c r="F101" s="114">
        <v>-464</v>
      </c>
      <c r="G101" s="115">
        <v>-0.377</v>
      </c>
      <c r="H101" s="114">
        <v>0</v>
      </c>
      <c r="I101" s="114">
        <v>0</v>
      </c>
      <c r="J101" s="114">
        <v>-4037</v>
      </c>
      <c r="K101" s="114">
        <v>-2293</v>
      </c>
      <c r="L101" s="115">
        <v>0.76100000000000001</v>
      </c>
      <c r="M101" s="407"/>
      <c r="N101" s="407"/>
      <c r="O101" s="408"/>
      <c r="P101" s="408"/>
      <c r="Q101" s="407"/>
      <c r="R101" s="408"/>
      <c r="S101" s="408"/>
      <c r="T101" s="403"/>
      <c r="U101" s="408"/>
      <c r="V101" s="408"/>
      <c r="W101" s="408"/>
      <c r="X101" s="408"/>
      <c r="Y101" s="403"/>
      <c r="Z101" s="403"/>
      <c r="AA101" s="403"/>
      <c r="AB101" s="403"/>
      <c r="AC101" s="403"/>
      <c r="AD101" s="403"/>
      <c r="AE101" s="259"/>
      <c r="AF101" s="259"/>
      <c r="AG101" s="260"/>
      <c r="AH101" s="259"/>
      <c r="AI101" s="259"/>
      <c r="AJ101" s="260"/>
      <c r="AK101" s="259"/>
      <c r="AL101" s="259"/>
      <c r="AM101" s="259"/>
      <c r="AN101" s="259"/>
      <c r="AO101" s="260"/>
      <c r="AP101" s="403"/>
      <c r="AQ101" s="403"/>
      <c r="AR101" s="403"/>
    </row>
    <row r="102" spans="1:44" ht="12.75" thickBot="1" x14ac:dyDescent="0.3">
      <c r="A102" s="108" t="s">
        <v>144</v>
      </c>
      <c r="B102" s="114">
        <v>122</v>
      </c>
      <c r="C102" s="114">
        <v>124</v>
      </c>
      <c r="D102" s="115">
        <v>-1.6E-2</v>
      </c>
      <c r="E102" s="114">
        <v>17</v>
      </c>
      <c r="F102" s="114">
        <v>0</v>
      </c>
      <c r="G102" s="115" t="s">
        <v>6</v>
      </c>
      <c r="H102" s="114">
        <v>0</v>
      </c>
      <c r="I102" s="114">
        <v>0</v>
      </c>
      <c r="J102" s="114">
        <v>139</v>
      </c>
      <c r="K102" s="114">
        <v>124</v>
      </c>
      <c r="L102" s="115">
        <v>0.121</v>
      </c>
      <c r="M102" s="407"/>
      <c r="N102" s="407"/>
      <c r="O102" s="408"/>
      <c r="P102" s="408"/>
      <c r="Q102" s="407"/>
      <c r="R102" s="408"/>
      <c r="S102" s="408"/>
      <c r="T102" s="403"/>
      <c r="U102" s="408"/>
      <c r="V102" s="408"/>
      <c r="W102" s="408"/>
      <c r="X102" s="408"/>
      <c r="Y102" s="403"/>
      <c r="Z102" s="403"/>
      <c r="AA102" s="403"/>
      <c r="AB102" s="403"/>
      <c r="AC102" s="403"/>
      <c r="AD102" s="403"/>
      <c r="AE102" s="259"/>
      <c r="AF102" s="259"/>
      <c r="AG102" s="260"/>
      <c r="AH102" s="259"/>
      <c r="AI102" s="259"/>
      <c r="AJ102" s="260"/>
      <c r="AK102" s="259"/>
      <c r="AL102" s="259"/>
      <c r="AM102" s="259"/>
      <c r="AN102" s="259"/>
      <c r="AO102" s="260"/>
      <c r="AP102" s="403"/>
      <c r="AQ102" s="403"/>
      <c r="AR102" s="403"/>
    </row>
    <row r="103" spans="1:44" ht="12.75" thickBot="1" x14ac:dyDescent="0.3">
      <c r="A103" s="108" t="s">
        <v>295</v>
      </c>
      <c r="B103" s="114">
        <v>-102</v>
      </c>
      <c r="C103" s="114">
        <v>-93</v>
      </c>
      <c r="D103" s="115">
        <v>9.7000000000000003E-2</v>
      </c>
      <c r="E103" s="114">
        <v>0</v>
      </c>
      <c r="F103" s="114">
        <v>-144</v>
      </c>
      <c r="G103" s="115" t="s">
        <v>6</v>
      </c>
      <c r="H103" s="114">
        <v>0</v>
      </c>
      <c r="I103" s="114">
        <v>0</v>
      </c>
      <c r="J103" s="114">
        <v>-102</v>
      </c>
      <c r="K103" s="114">
        <v>-237</v>
      </c>
      <c r="L103" s="115">
        <v>-0.56999999999999995</v>
      </c>
      <c r="M103" s="407"/>
      <c r="N103" s="407"/>
      <c r="O103" s="408"/>
      <c r="P103" s="408"/>
      <c r="Q103" s="407"/>
      <c r="R103" s="408"/>
      <c r="S103" s="408"/>
      <c r="T103" s="403"/>
      <c r="U103" s="408"/>
      <c r="V103" s="408"/>
      <c r="W103" s="408"/>
      <c r="X103" s="408"/>
      <c r="Y103" s="403"/>
      <c r="Z103" s="403"/>
      <c r="AA103" s="403"/>
      <c r="AB103" s="403"/>
      <c r="AC103" s="403"/>
      <c r="AD103" s="403"/>
      <c r="AE103" s="259"/>
      <c r="AF103" s="259"/>
      <c r="AG103" s="260"/>
      <c r="AH103" s="259"/>
      <c r="AI103" s="259"/>
      <c r="AJ103" s="260"/>
      <c r="AK103" s="259"/>
      <c r="AL103" s="259"/>
      <c r="AM103" s="259"/>
      <c r="AN103" s="259"/>
      <c r="AO103" s="260"/>
      <c r="AP103" s="403"/>
      <c r="AQ103" s="403"/>
      <c r="AR103" s="403"/>
    </row>
    <row r="104" spans="1:44" ht="12.75" thickBot="1" x14ac:dyDescent="0.3">
      <c r="A104" s="109" t="s">
        <v>267</v>
      </c>
      <c r="B104" s="113">
        <v>-3728</v>
      </c>
      <c r="C104" s="113">
        <v>-1798</v>
      </c>
      <c r="D104" s="112" t="s">
        <v>6</v>
      </c>
      <c r="E104" s="113">
        <v>-272</v>
      </c>
      <c r="F104" s="113">
        <v>-608</v>
      </c>
      <c r="G104" s="112">
        <v>-0.55300000000000005</v>
      </c>
      <c r="H104" s="113">
        <v>0</v>
      </c>
      <c r="I104" s="113">
        <v>0</v>
      </c>
      <c r="J104" s="113">
        <v>-4000</v>
      </c>
      <c r="K104" s="113">
        <v>-2406</v>
      </c>
      <c r="L104" s="112">
        <v>0.66300000000000003</v>
      </c>
      <c r="M104" s="407"/>
      <c r="N104" s="407"/>
      <c r="O104" s="408"/>
      <c r="P104" s="408"/>
      <c r="Q104" s="407"/>
      <c r="R104" s="408"/>
      <c r="S104" s="408"/>
      <c r="T104" s="403"/>
      <c r="U104" s="408"/>
      <c r="V104" s="408"/>
      <c r="W104" s="408"/>
      <c r="X104" s="408"/>
      <c r="Y104" s="403"/>
      <c r="Z104" s="403"/>
      <c r="AA104" s="403"/>
      <c r="AB104" s="403"/>
      <c r="AC104" s="403"/>
      <c r="AD104" s="403"/>
      <c r="AE104" s="409"/>
      <c r="AF104" s="409"/>
      <c r="AG104" s="410"/>
      <c r="AH104" s="409"/>
      <c r="AI104" s="409"/>
      <c r="AJ104" s="410"/>
      <c r="AK104" s="409"/>
      <c r="AL104" s="409"/>
      <c r="AM104" s="409"/>
      <c r="AN104" s="409"/>
      <c r="AO104" s="410"/>
      <c r="AP104" s="403"/>
      <c r="AQ104" s="403"/>
      <c r="AR104" s="403"/>
    </row>
    <row r="105" spans="1:44" ht="12.75" thickBot="1" x14ac:dyDescent="0.3">
      <c r="A105" s="109"/>
      <c r="B105" s="113"/>
      <c r="C105" s="113"/>
      <c r="D105" s="112"/>
      <c r="E105" s="113"/>
      <c r="F105" s="113"/>
      <c r="G105" s="112"/>
      <c r="H105" s="113"/>
      <c r="I105" s="113"/>
      <c r="J105" s="113"/>
      <c r="K105" s="113"/>
      <c r="L105" s="112"/>
      <c r="M105" s="403"/>
      <c r="N105" s="403"/>
      <c r="O105" s="403"/>
      <c r="P105" s="403"/>
      <c r="Q105" s="403"/>
      <c r="R105" s="403"/>
      <c r="S105" s="403"/>
      <c r="T105" s="403"/>
      <c r="U105" s="403"/>
      <c r="V105" s="403"/>
      <c r="W105" s="403"/>
      <c r="X105" s="403"/>
      <c r="Y105" s="403"/>
      <c r="Z105" s="403"/>
      <c r="AA105" s="403"/>
      <c r="AB105" s="403"/>
      <c r="AC105" s="403"/>
      <c r="AD105" s="403"/>
      <c r="AE105" s="409"/>
      <c r="AF105" s="409"/>
      <c r="AG105" s="410"/>
      <c r="AH105" s="409"/>
      <c r="AI105" s="409"/>
      <c r="AJ105" s="410"/>
      <c r="AK105" s="409"/>
      <c r="AL105" s="409"/>
      <c r="AM105" s="409"/>
      <c r="AN105" s="409"/>
      <c r="AO105" s="410"/>
      <c r="AP105" s="403"/>
      <c r="AQ105" s="403"/>
      <c r="AR105" s="403"/>
    </row>
    <row r="106" spans="1:44" ht="12.75" thickBot="1" x14ac:dyDescent="0.3">
      <c r="A106" s="109" t="s">
        <v>268</v>
      </c>
      <c r="B106" s="113"/>
      <c r="C106" s="113"/>
      <c r="D106" s="112"/>
      <c r="E106" s="113"/>
      <c r="F106" s="113"/>
      <c r="G106" s="112"/>
      <c r="H106" s="113"/>
      <c r="I106" s="113"/>
      <c r="J106" s="113"/>
      <c r="K106" s="113"/>
      <c r="L106" s="112"/>
      <c r="M106" s="403"/>
      <c r="N106" s="403"/>
      <c r="O106" s="403"/>
      <c r="P106" s="403"/>
      <c r="Q106" s="403"/>
      <c r="R106" s="403"/>
      <c r="S106" s="403"/>
      <c r="T106" s="403"/>
      <c r="U106" s="403"/>
      <c r="V106" s="403"/>
      <c r="W106" s="403"/>
      <c r="X106" s="403"/>
      <c r="Y106" s="403"/>
      <c r="Z106" s="403"/>
      <c r="AA106" s="403"/>
      <c r="AB106" s="403"/>
      <c r="AC106" s="403"/>
      <c r="AD106" s="403"/>
      <c r="AE106" s="409"/>
      <c r="AF106" s="409"/>
      <c r="AG106" s="410"/>
      <c r="AH106" s="409"/>
      <c r="AI106" s="409"/>
      <c r="AJ106" s="410"/>
      <c r="AK106" s="409"/>
      <c r="AL106" s="409"/>
      <c r="AM106" s="409"/>
      <c r="AN106" s="409"/>
      <c r="AO106" s="410"/>
      <c r="AP106" s="403"/>
      <c r="AQ106" s="403"/>
      <c r="AR106" s="403"/>
    </row>
    <row r="107" spans="1:44" ht="12.75" thickBot="1" x14ac:dyDescent="0.3">
      <c r="A107" s="108" t="s">
        <v>162</v>
      </c>
      <c r="B107" s="114">
        <v>0</v>
      </c>
      <c r="C107" s="114">
        <v>-75</v>
      </c>
      <c r="D107" s="115" t="s">
        <v>6</v>
      </c>
      <c r="E107" s="114">
        <v>0</v>
      </c>
      <c r="F107" s="114">
        <v>0</v>
      </c>
      <c r="G107" s="115" t="s">
        <v>6</v>
      </c>
      <c r="H107" s="114">
        <v>0</v>
      </c>
      <c r="I107" s="114">
        <v>0</v>
      </c>
      <c r="J107" s="114">
        <v>0</v>
      </c>
      <c r="K107" s="114">
        <v>-75</v>
      </c>
      <c r="L107" s="115" t="s">
        <v>6</v>
      </c>
      <c r="M107" s="407"/>
      <c r="N107" s="407"/>
      <c r="O107" s="408"/>
      <c r="P107" s="408"/>
      <c r="Q107" s="407"/>
      <c r="R107" s="408"/>
      <c r="S107" s="408"/>
      <c r="T107" s="403"/>
      <c r="U107" s="408"/>
      <c r="V107" s="408"/>
      <c r="W107" s="408"/>
      <c r="X107" s="408"/>
      <c r="Y107" s="403"/>
      <c r="Z107" s="403"/>
      <c r="AA107" s="403"/>
      <c r="AB107" s="403"/>
      <c r="AC107" s="403"/>
      <c r="AD107" s="403"/>
      <c r="AE107" s="259"/>
      <c r="AF107" s="259"/>
      <c r="AG107" s="260"/>
      <c r="AH107" s="259"/>
      <c r="AI107" s="259"/>
      <c r="AJ107" s="260"/>
      <c r="AK107" s="259"/>
      <c r="AL107" s="259"/>
      <c r="AM107" s="259"/>
      <c r="AN107" s="259"/>
      <c r="AO107" s="260"/>
      <c r="AP107" s="403"/>
      <c r="AQ107" s="403"/>
      <c r="AR107" s="403"/>
    </row>
    <row r="108" spans="1:44" ht="12.75" thickBot="1" x14ac:dyDescent="0.3">
      <c r="A108" s="108" t="s">
        <v>115</v>
      </c>
      <c r="B108" s="114">
        <v>-56</v>
      </c>
      <c r="C108" s="114">
        <v>-48</v>
      </c>
      <c r="D108" s="115">
        <v>0.16700000000000001</v>
      </c>
      <c r="E108" s="114">
        <v>0</v>
      </c>
      <c r="F108" s="114">
        <v>0</v>
      </c>
      <c r="G108" s="115" t="s">
        <v>6</v>
      </c>
      <c r="H108" s="114">
        <v>0</v>
      </c>
      <c r="I108" s="114">
        <v>0</v>
      </c>
      <c r="J108" s="114">
        <v>-56</v>
      </c>
      <c r="K108" s="114">
        <v>-48</v>
      </c>
      <c r="L108" s="115">
        <v>0.16700000000000001</v>
      </c>
      <c r="M108" s="407"/>
      <c r="N108" s="407"/>
      <c r="O108" s="408"/>
      <c r="P108" s="408"/>
      <c r="Q108" s="407"/>
      <c r="R108" s="408"/>
      <c r="S108" s="408"/>
      <c r="T108" s="403"/>
      <c r="U108" s="408"/>
      <c r="V108" s="408"/>
      <c r="W108" s="408"/>
      <c r="X108" s="408"/>
      <c r="Y108" s="403"/>
      <c r="Z108" s="403"/>
      <c r="AA108" s="403"/>
      <c r="AB108" s="403"/>
      <c r="AC108" s="403"/>
      <c r="AD108" s="403"/>
      <c r="AE108" s="259"/>
      <c r="AF108" s="259"/>
      <c r="AG108" s="260"/>
      <c r="AH108" s="259"/>
      <c r="AI108" s="259"/>
      <c r="AJ108" s="260"/>
      <c r="AK108" s="259"/>
      <c r="AL108" s="259"/>
      <c r="AM108" s="259"/>
      <c r="AN108" s="259"/>
      <c r="AO108" s="260"/>
      <c r="AP108" s="403"/>
      <c r="AQ108" s="403"/>
      <c r="AR108" s="403"/>
    </row>
    <row r="109" spans="1:44" ht="12.75" thickBot="1" x14ac:dyDescent="0.3">
      <c r="A109" s="108" t="s">
        <v>145</v>
      </c>
      <c r="B109" s="114">
        <v>-152</v>
      </c>
      <c r="C109" s="114">
        <v>-129</v>
      </c>
      <c r="D109" s="115">
        <v>0.17799999999999999</v>
      </c>
      <c r="E109" s="114">
        <v>0</v>
      </c>
      <c r="F109" s="114">
        <v>0</v>
      </c>
      <c r="G109" s="115" t="s">
        <v>6</v>
      </c>
      <c r="H109" s="114">
        <v>0</v>
      </c>
      <c r="I109" s="114">
        <v>0</v>
      </c>
      <c r="J109" s="114">
        <v>-152</v>
      </c>
      <c r="K109" s="114">
        <v>-129</v>
      </c>
      <c r="L109" s="115">
        <v>0.17799999999999999</v>
      </c>
      <c r="M109" s="407"/>
      <c r="N109" s="407"/>
      <c r="O109" s="408"/>
      <c r="P109" s="408"/>
      <c r="Q109" s="407"/>
      <c r="R109" s="408"/>
      <c r="S109" s="408"/>
      <c r="T109" s="403"/>
      <c r="U109" s="408"/>
      <c r="V109" s="408"/>
      <c r="W109" s="408"/>
      <c r="X109" s="408"/>
      <c r="Y109" s="403"/>
      <c r="Z109" s="403"/>
      <c r="AA109" s="403"/>
      <c r="AB109" s="403"/>
      <c r="AC109" s="403"/>
      <c r="AD109" s="403"/>
      <c r="AE109" s="259"/>
      <c r="AF109" s="259"/>
      <c r="AG109" s="260"/>
      <c r="AH109" s="259"/>
      <c r="AI109" s="259"/>
      <c r="AJ109" s="260"/>
      <c r="AK109" s="259"/>
      <c r="AL109" s="259"/>
      <c r="AM109" s="259"/>
      <c r="AN109" s="259"/>
      <c r="AO109" s="260"/>
      <c r="AP109" s="403"/>
      <c r="AQ109" s="403"/>
      <c r="AR109" s="403"/>
    </row>
    <row r="110" spans="1:44" ht="12.75" thickBot="1" x14ac:dyDescent="0.3">
      <c r="A110" s="108" t="s">
        <v>146</v>
      </c>
      <c r="B110" s="114">
        <v>2857</v>
      </c>
      <c r="C110" s="114">
        <v>-8510</v>
      </c>
      <c r="D110" s="115" t="s">
        <v>6</v>
      </c>
      <c r="E110" s="114">
        <v>-222</v>
      </c>
      <c r="F110" s="114">
        <v>120</v>
      </c>
      <c r="G110" s="115" t="s">
        <v>6</v>
      </c>
      <c r="H110" s="114">
        <v>0</v>
      </c>
      <c r="I110" s="114">
        <v>0</v>
      </c>
      <c r="J110" s="114">
        <v>2635</v>
      </c>
      <c r="K110" s="114">
        <v>-8390</v>
      </c>
      <c r="L110" s="115" t="s">
        <v>6</v>
      </c>
      <c r="M110" s="407"/>
      <c r="N110" s="407"/>
      <c r="O110" s="408"/>
      <c r="P110" s="408"/>
      <c r="Q110" s="407"/>
      <c r="R110" s="408"/>
      <c r="S110" s="408"/>
      <c r="T110" s="403"/>
      <c r="U110" s="408"/>
      <c r="V110" s="408"/>
      <c r="W110" s="408"/>
      <c r="X110" s="408"/>
      <c r="Y110" s="403"/>
      <c r="Z110" s="403"/>
      <c r="AA110" s="403"/>
      <c r="AB110" s="403"/>
      <c r="AC110" s="403"/>
      <c r="AD110" s="403"/>
      <c r="AE110" s="259"/>
      <c r="AF110" s="259"/>
      <c r="AG110" s="260"/>
      <c r="AH110" s="259"/>
      <c r="AI110" s="259"/>
      <c r="AJ110" s="260"/>
      <c r="AK110" s="259"/>
      <c r="AL110" s="259"/>
      <c r="AM110" s="259"/>
      <c r="AN110" s="259"/>
      <c r="AO110" s="260"/>
      <c r="AP110" s="403"/>
      <c r="AQ110" s="403"/>
      <c r="AR110" s="403"/>
    </row>
    <row r="111" spans="1:44" ht="12.75" thickBot="1" x14ac:dyDescent="0.3">
      <c r="A111" s="108" t="s">
        <v>147</v>
      </c>
      <c r="B111" s="114">
        <v>-2079</v>
      </c>
      <c r="C111" s="114">
        <v>-2744</v>
      </c>
      <c r="D111" s="115">
        <v>-0.24199999999999999</v>
      </c>
      <c r="E111" s="114">
        <v>-116</v>
      </c>
      <c r="F111" s="114">
        <v>0</v>
      </c>
      <c r="G111" s="115" t="s">
        <v>6</v>
      </c>
      <c r="H111" s="114">
        <v>0</v>
      </c>
      <c r="I111" s="114">
        <v>0</v>
      </c>
      <c r="J111" s="114">
        <v>-2195</v>
      </c>
      <c r="K111" s="114">
        <v>-2744</v>
      </c>
      <c r="L111" s="115">
        <v>-0.2</v>
      </c>
      <c r="M111" s="407"/>
      <c r="N111" s="407"/>
      <c r="O111" s="408"/>
      <c r="P111" s="408"/>
      <c r="Q111" s="407"/>
      <c r="R111" s="408"/>
      <c r="S111" s="408"/>
      <c r="T111" s="403"/>
      <c r="U111" s="408"/>
      <c r="V111" s="408"/>
      <c r="W111" s="408"/>
      <c r="X111" s="408"/>
      <c r="Y111" s="403"/>
      <c r="Z111" s="403"/>
      <c r="AA111" s="403"/>
      <c r="AB111" s="403"/>
      <c r="AC111" s="403"/>
      <c r="AD111" s="403"/>
      <c r="AE111" s="259"/>
      <c r="AF111" s="259"/>
      <c r="AG111" s="260"/>
      <c r="AH111" s="259"/>
      <c r="AI111" s="259"/>
      <c r="AJ111" s="260"/>
      <c r="AK111" s="259"/>
      <c r="AL111" s="259"/>
      <c r="AM111" s="259"/>
      <c r="AN111" s="259"/>
      <c r="AO111" s="260"/>
      <c r="AP111" s="403"/>
      <c r="AQ111" s="403"/>
      <c r="AR111" s="403"/>
    </row>
    <row r="112" spans="1:44" ht="12.75" thickBot="1" x14ac:dyDescent="0.3">
      <c r="A112" s="109" t="s">
        <v>73</v>
      </c>
      <c r="B112" s="113">
        <v>570</v>
      </c>
      <c r="C112" s="113">
        <v>-11506</v>
      </c>
      <c r="D112" s="112" t="s">
        <v>6</v>
      </c>
      <c r="E112" s="113">
        <v>-338</v>
      </c>
      <c r="F112" s="113">
        <v>120</v>
      </c>
      <c r="G112" s="112" t="s">
        <v>6</v>
      </c>
      <c r="H112" s="113">
        <v>0</v>
      </c>
      <c r="I112" s="113">
        <v>0</v>
      </c>
      <c r="J112" s="113">
        <v>232</v>
      </c>
      <c r="K112" s="113">
        <v>-11386</v>
      </c>
      <c r="L112" s="112" t="s">
        <v>6</v>
      </c>
      <c r="M112" s="407"/>
      <c r="N112" s="407"/>
      <c r="O112" s="408"/>
      <c r="P112" s="408"/>
      <c r="Q112" s="407"/>
      <c r="R112" s="408"/>
      <c r="S112" s="408"/>
      <c r="T112" s="403"/>
      <c r="U112" s="408"/>
      <c r="V112" s="408"/>
      <c r="W112" s="408"/>
      <c r="X112" s="408"/>
      <c r="Y112" s="403"/>
      <c r="Z112" s="403"/>
      <c r="AA112" s="403"/>
      <c r="AB112" s="403"/>
      <c r="AC112" s="403"/>
      <c r="AD112" s="403"/>
      <c r="AE112" s="409"/>
      <c r="AF112" s="409"/>
      <c r="AG112" s="410"/>
      <c r="AH112" s="409"/>
      <c r="AI112" s="409"/>
      <c r="AJ112" s="410"/>
      <c r="AK112" s="409"/>
      <c r="AL112" s="409"/>
      <c r="AM112" s="409"/>
      <c r="AN112" s="409"/>
      <c r="AO112" s="410"/>
      <c r="AP112" s="403"/>
      <c r="AQ112" s="403"/>
      <c r="AR112" s="403"/>
    </row>
    <row r="113" spans="1:44" ht="12.75" thickBot="1" x14ac:dyDescent="0.3">
      <c r="A113" s="109" t="s">
        <v>266</v>
      </c>
      <c r="B113" s="113">
        <v>778</v>
      </c>
      <c r="C113" s="113">
        <v>-11329</v>
      </c>
      <c r="D113" s="112" t="s">
        <v>6</v>
      </c>
      <c r="E113" s="113">
        <v>-338</v>
      </c>
      <c r="F113" s="113">
        <v>120</v>
      </c>
      <c r="G113" s="112" t="s">
        <v>6</v>
      </c>
      <c r="H113" s="113">
        <v>0</v>
      </c>
      <c r="I113" s="113">
        <v>0</v>
      </c>
      <c r="J113" s="113">
        <v>440</v>
      </c>
      <c r="K113" s="113">
        <v>-11209</v>
      </c>
      <c r="L113" s="112" t="s">
        <v>6</v>
      </c>
      <c r="M113" s="407"/>
      <c r="N113" s="407"/>
      <c r="O113" s="408"/>
      <c r="P113" s="408"/>
      <c r="Q113" s="407"/>
      <c r="R113" s="408"/>
      <c r="S113" s="408"/>
      <c r="T113" s="403"/>
      <c r="U113" s="408"/>
      <c r="V113" s="408"/>
      <c r="W113" s="408"/>
      <c r="X113" s="408"/>
      <c r="Y113" s="403"/>
      <c r="Z113" s="403"/>
      <c r="AA113" s="403"/>
      <c r="AB113" s="403"/>
      <c r="AC113" s="403"/>
      <c r="AD113" s="403"/>
      <c r="AE113" s="409"/>
      <c r="AF113" s="409"/>
      <c r="AG113" s="410"/>
      <c r="AH113" s="409"/>
      <c r="AI113" s="409"/>
      <c r="AJ113" s="410"/>
      <c r="AK113" s="409"/>
      <c r="AL113" s="409"/>
      <c r="AM113" s="409"/>
      <c r="AN113" s="409"/>
      <c r="AO113" s="410"/>
      <c r="AP113" s="403"/>
      <c r="AQ113" s="403"/>
      <c r="AR113" s="403"/>
    </row>
    <row r="114" spans="1:44" ht="12.75" thickBot="1" x14ac:dyDescent="0.3">
      <c r="A114" s="108"/>
      <c r="B114" s="114"/>
      <c r="C114" s="114"/>
      <c r="D114" s="115"/>
      <c r="E114" s="114"/>
      <c r="F114" s="114"/>
      <c r="G114" s="115"/>
      <c r="H114" s="114"/>
      <c r="I114" s="114"/>
      <c r="J114" s="114"/>
      <c r="K114" s="114"/>
      <c r="L114" s="115"/>
      <c r="M114" s="403"/>
      <c r="N114" s="403"/>
      <c r="O114" s="403"/>
      <c r="P114" s="403"/>
      <c r="Q114" s="403"/>
      <c r="R114" s="403"/>
      <c r="S114" s="403"/>
      <c r="T114" s="403"/>
      <c r="U114" s="403"/>
      <c r="V114" s="403"/>
      <c r="W114" s="403"/>
      <c r="X114" s="403"/>
      <c r="Y114" s="403"/>
      <c r="Z114" s="403"/>
      <c r="AA114" s="403"/>
      <c r="AB114" s="403"/>
      <c r="AC114" s="403"/>
      <c r="AD114" s="403"/>
      <c r="AE114" s="259"/>
      <c r="AF114" s="259"/>
      <c r="AG114" s="260"/>
      <c r="AH114" s="259"/>
      <c r="AI114" s="259"/>
      <c r="AJ114" s="260"/>
      <c r="AK114" s="259"/>
      <c r="AL114" s="259"/>
      <c r="AM114" s="259"/>
      <c r="AN114" s="259"/>
      <c r="AO114" s="260"/>
      <c r="AP114" s="403"/>
      <c r="AQ114" s="403"/>
      <c r="AR114" s="403"/>
    </row>
    <row r="115" spans="1:44" ht="12.75" thickBot="1" x14ac:dyDescent="0.3">
      <c r="A115" s="108" t="s">
        <v>41</v>
      </c>
      <c r="B115" s="114">
        <v>-30</v>
      </c>
      <c r="C115" s="114">
        <v>0</v>
      </c>
      <c r="D115" s="115" t="s">
        <v>6</v>
      </c>
      <c r="E115" s="114">
        <v>2</v>
      </c>
      <c r="F115" s="114">
        <v>0</v>
      </c>
      <c r="G115" s="115" t="s">
        <v>6</v>
      </c>
      <c r="H115" s="114">
        <v>0</v>
      </c>
      <c r="I115" s="114">
        <v>0</v>
      </c>
      <c r="J115" s="114">
        <v>-28</v>
      </c>
      <c r="K115" s="114">
        <v>0</v>
      </c>
      <c r="L115" s="115" t="s">
        <v>6</v>
      </c>
      <c r="M115" s="413"/>
      <c r="N115" s="413"/>
      <c r="O115" s="408"/>
      <c r="P115" s="408"/>
      <c r="Q115" s="407"/>
      <c r="R115" s="408"/>
      <c r="S115" s="408"/>
      <c r="T115" s="403"/>
      <c r="U115" s="408"/>
      <c r="V115" s="408"/>
      <c r="W115" s="408"/>
      <c r="X115" s="408"/>
      <c r="Y115" s="403"/>
      <c r="Z115" s="403"/>
      <c r="AA115" s="403"/>
      <c r="AB115" s="403"/>
      <c r="AC115" s="403"/>
      <c r="AD115" s="403"/>
      <c r="AE115" s="259"/>
      <c r="AF115" s="259"/>
      <c r="AG115" s="260"/>
      <c r="AH115" s="259"/>
      <c r="AI115" s="259"/>
      <c r="AJ115" s="260"/>
      <c r="AK115" s="259"/>
      <c r="AL115" s="259"/>
      <c r="AM115" s="259"/>
      <c r="AN115" s="259"/>
      <c r="AO115" s="260"/>
      <c r="AP115" s="403"/>
      <c r="AQ115" s="403"/>
      <c r="AR115" s="403"/>
    </row>
    <row r="116" spans="1:44" ht="12.75" thickBot="1" x14ac:dyDescent="0.3">
      <c r="A116" s="109" t="s">
        <v>108</v>
      </c>
      <c r="B116" s="113">
        <v>-834</v>
      </c>
      <c r="C116" s="113">
        <v>-9823</v>
      </c>
      <c r="D116" s="124">
        <v>-0.91500000000000004</v>
      </c>
      <c r="E116" s="113">
        <v>-1042</v>
      </c>
      <c r="F116" s="113">
        <v>-62</v>
      </c>
      <c r="G116" s="124" t="s">
        <v>6</v>
      </c>
      <c r="H116" s="113">
        <v>0</v>
      </c>
      <c r="I116" s="113">
        <v>0</v>
      </c>
      <c r="J116" s="113">
        <v>-1876</v>
      </c>
      <c r="K116" s="113">
        <v>-9885</v>
      </c>
      <c r="L116" s="124">
        <v>-0.81</v>
      </c>
      <c r="M116" s="402"/>
      <c r="N116" s="402"/>
      <c r="O116" s="111"/>
      <c r="P116" s="111"/>
      <c r="Q116" s="193"/>
      <c r="R116" s="111"/>
      <c r="S116" s="111"/>
      <c r="U116" s="111"/>
      <c r="V116" s="111"/>
      <c r="W116" s="111"/>
      <c r="X116" s="111"/>
      <c r="AE116" s="113"/>
      <c r="AF116" s="113"/>
      <c r="AG116" s="124"/>
      <c r="AH116" s="113"/>
      <c r="AI116" s="113"/>
      <c r="AJ116" s="124"/>
      <c r="AK116" s="113"/>
      <c r="AL116" s="113"/>
      <c r="AM116" s="113"/>
      <c r="AN116" s="113"/>
      <c r="AO116" s="124"/>
    </row>
    <row r="117" spans="1:44" ht="12.75" thickBot="1" x14ac:dyDescent="0.3">
      <c r="A117" s="109" t="s">
        <v>148</v>
      </c>
      <c r="B117" s="113">
        <v>1447</v>
      </c>
      <c r="C117" s="113">
        <v>11827</v>
      </c>
      <c r="D117" s="112">
        <v>-0.878</v>
      </c>
      <c r="E117" s="113">
        <v>2148</v>
      </c>
      <c r="F117" s="113">
        <v>1599</v>
      </c>
      <c r="G117" s="112">
        <v>0.34499999999999997</v>
      </c>
      <c r="H117" s="113">
        <v>0</v>
      </c>
      <c r="I117" s="113">
        <v>0</v>
      </c>
      <c r="J117" s="113">
        <v>3595</v>
      </c>
      <c r="K117" s="113">
        <v>13426</v>
      </c>
      <c r="L117" s="112">
        <v>-0.73199999999999998</v>
      </c>
      <c r="M117" s="193"/>
      <c r="N117" s="193"/>
      <c r="O117" s="111"/>
      <c r="P117" s="111"/>
      <c r="Q117" s="193"/>
      <c r="R117" s="111"/>
      <c r="S117" s="111"/>
      <c r="U117" s="111"/>
      <c r="V117" s="111"/>
      <c r="W117" s="111"/>
      <c r="X117" s="111"/>
      <c r="AE117" s="113"/>
      <c r="AF117" s="113"/>
      <c r="AG117" s="112"/>
      <c r="AH117" s="113"/>
      <c r="AI117" s="113"/>
      <c r="AJ117" s="112"/>
      <c r="AK117" s="113"/>
      <c r="AL117" s="113"/>
      <c r="AM117" s="113"/>
      <c r="AN117" s="113"/>
      <c r="AO117" s="112"/>
    </row>
    <row r="118" spans="1:44" ht="12.75" thickBot="1" x14ac:dyDescent="0.3">
      <c r="A118" s="109" t="s">
        <v>149</v>
      </c>
      <c r="B118" s="113">
        <v>613</v>
      </c>
      <c r="C118" s="113">
        <v>2004</v>
      </c>
      <c r="D118" s="112">
        <v>-0.69499999999999995</v>
      </c>
      <c r="E118" s="113">
        <v>1106</v>
      </c>
      <c r="F118" s="113">
        <v>1537</v>
      </c>
      <c r="G118" s="112">
        <v>-0.28000000000000003</v>
      </c>
      <c r="H118" s="113">
        <v>0</v>
      </c>
      <c r="I118" s="113">
        <v>0</v>
      </c>
      <c r="J118" s="113">
        <v>1719</v>
      </c>
      <c r="K118" s="113">
        <v>3541</v>
      </c>
      <c r="L118" s="112">
        <v>-0.51500000000000001</v>
      </c>
      <c r="M118" s="193"/>
      <c r="N118" s="193"/>
      <c r="O118" s="111"/>
      <c r="P118" s="111"/>
      <c r="Q118" s="193"/>
      <c r="R118" s="111"/>
      <c r="S118" s="111"/>
      <c r="U118" s="111"/>
      <c r="V118" s="111"/>
      <c r="W118" s="111"/>
      <c r="X118" s="111"/>
      <c r="AE118" s="113"/>
      <c r="AF118" s="113"/>
      <c r="AG118" s="112"/>
      <c r="AH118" s="113"/>
      <c r="AI118" s="113"/>
      <c r="AJ118" s="112"/>
      <c r="AK118" s="113"/>
      <c r="AL118" s="113"/>
      <c r="AM118" s="113"/>
      <c r="AN118" s="113"/>
      <c r="AO118" s="112"/>
    </row>
    <row r="119" spans="1:44" x14ac:dyDescent="0.25">
      <c r="B119" s="111"/>
      <c r="C119" s="111"/>
      <c r="D119" s="100"/>
      <c r="E119" s="390"/>
      <c r="F119" s="390"/>
      <c r="J119" s="111"/>
      <c r="K119" s="111"/>
    </row>
    <row r="120" spans="1:44" x14ac:dyDescent="0.25">
      <c r="B120" s="111"/>
      <c r="C120" s="111"/>
      <c r="D120" s="100"/>
      <c r="E120" s="390"/>
      <c r="F120" s="390"/>
      <c r="J120" s="111"/>
      <c r="K120" s="111"/>
    </row>
    <row r="121" spans="1:44" x14ac:dyDescent="0.25">
      <c r="A121" s="97" t="s">
        <v>51</v>
      </c>
      <c r="B121" s="472" t="s">
        <v>280</v>
      </c>
      <c r="C121" s="472"/>
      <c r="D121" s="472"/>
      <c r="E121" s="472" t="s">
        <v>281</v>
      </c>
      <c r="F121" s="472"/>
      <c r="G121" s="472"/>
      <c r="H121" s="472" t="s">
        <v>282</v>
      </c>
      <c r="I121" s="472"/>
      <c r="J121" s="472" t="s">
        <v>357</v>
      </c>
      <c r="K121" s="472"/>
      <c r="L121" s="472"/>
    </row>
    <row r="122" spans="1:44" ht="12.75" thickBot="1" x14ac:dyDescent="0.3">
      <c r="A122" s="105" t="s">
        <v>0</v>
      </c>
      <c r="B122" s="196" t="s">
        <v>452</v>
      </c>
      <c r="C122" s="196" t="s">
        <v>453</v>
      </c>
      <c r="D122" s="196" t="s">
        <v>5</v>
      </c>
      <c r="E122" s="196" t="s">
        <v>452</v>
      </c>
      <c r="F122" s="196" t="s">
        <v>453</v>
      </c>
      <c r="G122" s="196" t="s">
        <v>5</v>
      </c>
      <c r="H122" s="196" t="s">
        <v>452</v>
      </c>
      <c r="I122" s="196" t="s">
        <v>453</v>
      </c>
      <c r="J122" s="196" t="s">
        <v>452</v>
      </c>
      <c r="K122" s="196" t="s">
        <v>453</v>
      </c>
      <c r="L122" s="196" t="s">
        <v>5</v>
      </c>
    </row>
    <row r="123" spans="1:44" ht="12.75" thickBot="1" x14ac:dyDescent="0.3">
      <c r="A123" s="218" t="s">
        <v>270</v>
      </c>
      <c r="B123" s="219"/>
      <c r="C123" s="219"/>
      <c r="D123" s="219"/>
      <c r="E123" s="220"/>
      <c r="F123" s="220"/>
      <c r="G123" s="221"/>
      <c r="H123" s="221"/>
      <c r="I123" s="221"/>
      <c r="J123" s="221"/>
      <c r="K123" s="221"/>
      <c r="L123" s="221"/>
    </row>
    <row r="124" spans="1:44" ht="12.75" thickBot="1" x14ac:dyDescent="0.3">
      <c r="A124" s="108" t="s">
        <v>134</v>
      </c>
      <c r="B124" s="114">
        <v>31739</v>
      </c>
      <c r="C124" s="114">
        <v>28209</v>
      </c>
      <c r="D124" s="115">
        <v>0.125</v>
      </c>
      <c r="E124" s="114">
        <v>11939</v>
      </c>
      <c r="F124" s="114">
        <v>10614</v>
      </c>
      <c r="G124" s="115">
        <v>0.125</v>
      </c>
      <c r="H124" s="114">
        <v>-2646</v>
      </c>
      <c r="I124" s="114">
        <v>-2447</v>
      </c>
      <c r="J124" s="114">
        <v>41032</v>
      </c>
      <c r="K124" s="114">
        <v>36376</v>
      </c>
      <c r="L124" s="115">
        <v>0.128</v>
      </c>
      <c r="N124" s="391"/>
      <c r="Q124" s="391"/>
      <c r="V124" s="391"/>
    </row>
    <row r="125" spans="1:44" ht="12.75" thickBot="1" x14ac:dyDescent="0.3">
      <c r="A125" s="108" t="s">
        <v>135</v>
      </c>
      <c r="B125" s="114">
        <v>-19246</v>
      </c>
      <c r="C125" s="114">
        <v>-16024</v>
      </c>
      <c r="D125" s="115">
        <v>0.20100000000000001</v>
      </c>
      <c r="E125" s="114">
        <v>-7153</v>
      </c>
      <c r="F125" s="114">
        <v>-9232</v>
      </c>
      <c r="G125" s="115">
        <v>-0.22500000000000001</v>
      </c>
      <c r="H125" s="114">
        <v>2646</v>
      </c>
      <c r="I125" s="114">
        <v>2447</v>
      </c>
      <c r="J125" s="114">
        <v>-23753</v>
      </c>
      <c r="K125" s="114">
        <v>-22809</v>
      </c>
      <c r="L125" s="115">
        <v>4.1000000000000002E-2</v>
      </c>
      <c r="N125" s="391"/>
      <c r="Q125" s="391"/>
      <c r="V125" s="391"/>
    </row>
    <row r="126" spans="1:44" ht="12.75" thickBot="1" x14ac:dyDescent="0.3">
      <c r="A126" s="109" t="s">
        <v>136</v>
      </c>
      <c r="B126" s="113">
        <v>12493</v>
      </c>
      <c r="C126" s="113">
        <v>12185</v>
      </c>
      <c r="D126" s="112">
        <v>2.5000000000000001E-2</v>
      </c>
      <c r="E126" s="113">
        <v>4786</v>
      </c>
      <c r="F126" s="113">
        <v>1382</v>
      </c>
      <c r="G126" s="112" t="s">
        <v>6</v>
      </c>
      <c r="H126" s="113">
        <v>0</v>
      </c>
      <c r="I126" s="113">
        <v>0</v>
      </c>
      <c r="J126" s="113">
        <v>17279</v>
      </c>
      <c r="K126" s="113">
        <v>13567</v>
      </c>
      <c r="L126" s="112">
        <v>0.27400000000000002</v>
      </c>
      <c r="N126" s="391"/>
      <c r="Q126" s="193"/>
      <c r="V126" s="391"/>
    </row>
    <row r="127" spans="1:44" ht="12.75" thickBot="1" x14ac:dyDescent="0.3">
      <c r="A127" s="108" t="s">
        <v>137</v>
      </c>
      <c r="B127" s="114">
        <v>-5038</v>
      </c>
      <c r="C127" s="114">
        <v>-4027</v>
      </c>
      <c r="D127" s="115">
        <v>0.251</v>
      </c>
      <c r="E127" s="114">
        <v>-4531</v>
      </c>
      <c r="F127" s="114">
        <v>-1691</v>
      </c>
      <c r="G127" s="115" t="s">
        <v>6</v>
      </c>
      <c r="H127" s="114">
        <v>0</v>
      </c>
      <c r="I127" s="114">
        <v>0</v>
      </c>
      <c r="J127" s="114">
        <v>-9569</v>
      </c>
      <c r="K127" s="114">
        <v>-5718</v>
      </c>
      <c r="L127" s="115">
        <v>0.67300000000000004</v>
      </c>
      <c r="N127" s="391"/>
      <c r="Q127" s="193"/>
      <c r="V127" s="391"/>
    </row>
    <row r="128" spans="1:44" ht="12.75" thickBot="1" x14ac:dyDescent="0.3">
      <c r="A128" s="108" t="s">
        <v>138</v>
      </c>
      <c r="B128" s="114">
        <v>-2828</v>
      </c>
      <c r="C128" s="114">
        <v>-2106</v>
      </c>
      <c r="D128" s="115">
        <v>0.34300000000000003</v>
      </c>
      <c r="E128" s="114">
        <v>-952</v>
      </c>
      <c r="F128" s="114">
        <v>-249</v>
      </c>
      <c r="G128" s="115" t="s">
        <v>6</v>
      </c>
      <c r="H128" s="114">
        <v>0</v>
      </c>
      <c r="I128" s="114">
        <v>0</v>
      </c>
      <c r="J128" s="114">
        <v>-3780</v>
      </c>
      <c r="K128" s="114">
        <v>-2355</v>
      </c>
      <c r="L128" s="115">
        <v>0.60499999999999998</v>
      </c>
      <c r="N128" s="391"/>
      <c r="Q128" s="193"/>
      <c r="V128" s="391"/>
    </row>
    <row r="129" spans="1:22" ht="12.75" thickBot="1" x14ac:dyDescent="0.3">
      <c r="A129" s="105" t="s">
        <v>139</v>
      </c>
      <c r="B129" s="116">
        <v>-3435</v>
      </c>
      <c r="C129" s="116">
        <v>-2635</v>
      </c>
      <c r="D129" s="117">
        <v>0.30399999999999999</v>
      </c>
      <c r="E129" s="116">
        <v>-952</v>
      </c>
      <c r="F129" s="116">
        <v>-249</v>
      </c>
      <c r="G129" s="117" t="s">
        <v>6</v>
      </c>
      <c r="H129" s="116">
        <v>0</v>
      </c>
      <c r="I129" s="116">
        <v>0</v>
      </c>
      <c r="J129" s="116">
        <v>-4387</v>
      </c>
      <c r="K129" s="116">
        <v>-2884</v>
      </c>
      <c r="L129" s="117">
        <v>0.52100000000000002</v>
      </c>
      <c r="N129" s="391"/>
      <c r="Q129" s="193"/>
      <c r="V129" s="391"/>
    </row>
    <row r="130" spans="1:22" ht="12.75" thickBot="1" x14ac:dyDescent="0.3">
      <c r="A130" s="108" t="s">
        <v>140</v>
      </c>
      <c r="B130" s="114">
        <v>-441</v>
      </c>
      <c r="C130" s="114">
        <v>-111</v>
      </c>
      <c r="D130" s="115" t="s">
        <v>6</v>
      </c>
      <c r="E130" s="114">
        <v>-84</v>
      </c>
      <c r="F130" s="114">
        <v>-770</v>
      </c>
      <c r="G130" s="115">
        <v>-0.89100000000000001</v>
      </c>
      <c r="H130" s="114">
        <v>0</v>
      </c>
      <c r="I130" s="114">
        <v>0</v>
      </c>
      <c r="J130" s="114">
        <v>-525</v>
      </c>
      <c r="K130" s="114">
        <v>-881</v>
      </c>
      <c r="L130" s="115">
        <v>-0.40400000000000003</v>
      </c>
      <c r="N130" s="391"/>
      <c r="Q130" s="391"/>
      <c r="V130" s="391"/>
    </row>
    <row r="131" spans="1:22" ht="12.75" thickBot="1" x14ac:dyDescent="0.3">
      <c r="A131" s="109" t="s">
        <v>141</v>
      </c>
      <c r="B131" s="113">
        <v>4186</v>
      </c>
      <c r="C131" s="113">
        <v>5941</v>
      </c>
      <c r="D131" s="112">
        <v>-0.29499999999999998</v>
      </c>
      <c r="E131" s="113">
        <v>-781</v>
      </c>
      <c r="F131" s="113">
        <v>-1328</v>
      </c>
      <c r="G131" s="112">
        <v>-0.41199999999999998</v>
      </c>
      <c r="H131" s="113">
        <v>0</v>
      </c>
      <c r="I131" s="113">
        <v>0</v>
      </c>
      <c r="J131" s="113">
        <v>3405</v>
      </c>
      <c r="K131" s="113">
        <v>4613</v>
      </c>
      <c r="L131" s="112">
        <v>-0.26200000000000001</v>
      </c>
      <c r="N131" s="391"/>
      <c r="Q131" s="391"/>
      <c r="V131" s="391"/>
    </row>
    <row r="132" spans="1:22" ht="12.75" thickBot="1" x14ac:dyDescent="0.3">
      <c r="A132" s="108" t="s">
        <v>113</v>
      </c>
      <c r="B132" s="114">
        <v>-10</v>
      </c>
      <c r="C132" s="114">
        <v>-1</v>
      </c>
      <c r="D132" s="115" t="s">
        <v>6</v>
      </c>
      <c r="E132" s="114">
        <v>0</v>
      </c>
      <c r="F132" s="114">
        <v>0</v>
      </c>
      <c r="G132" s="115" t="s">
        <v>6</v>
      </c>
      <c r="H132" s="114">
        <v>0</v>
      </c>
      <c r="I132" s="114">
        <v>0</v>
      </c>
      <c r="J132" s="114">
        <v>-10</v>
      </c>
      <c r="K132" s="114">
        <v>-1</v>
      </c>
      <c r="L132" s="115" t="s">
        <v>6</v>
      </c>
      <c r="N132" s="391"/>
      <c r="Q132" s="193"/>
      <c r="V132" s="193"/>
    </row>
    <row r="133" spans="1:22" ht="12.75" thickBot="1" x14ac:dyDescent="0.3">
      <c r="A133" s="109" t="s">
        <v>71</v>
      </c>
      <c r="B133" s="113">
        <v>4176</v>
      </c>
      <c r="C133" s="113">
        <v>5940</v>
      </c>
      <c r="D133" s="112">
        <v>-0.29699999999999999</v>
      </c>
      <c r="E133" s="113">
        <v>-781</v>
      </c>
      <c r="F133" s="113">
        <v>-1328</v>
      </c>
      <c r="G133" s="112">
        <v>-0.41199999999999998</v>
      </c>
      <c r="H133" s="113">
        <v>0</v>
      </c>
      <c r="I133" s="113">
        <v>0</v>
      </c>
      <c r="J133" s="113">
        <v>3395</v>
      </c>
      <c r="K133" s="113">
        <v>4612</v>
      </c>
      <c r="L133" s="112">
        <v>-0.26400000000000001</v>
      </c>
      <c r="N133" s="391"/>
      <c r="Q133" s="391"/>
      <c r="V133" s="391"/>
    </row>
    <row r="134" spans="1:22" ht="12.75" thickBot="1" x14ac:dyDescent="0.3">
      <c r="A134" s="109" t="s">
        <v>142</v>
      </c>
      <c r="B134" s="113">
        <v>3569</v>
      </c>
      <c r="C134" s="113">
        <v>5411</v>
      </c>
      <c r="D134" s="112">
        <v>-0.34</v>
      </c>
      <c r="E134" s="113">
        <v>-781</v>
      </c>
      <c r="F134" s="113">
        <v>-1328</v>
      </c>
      <c r="G134" s="112">
        <v>-0.41199999999999998</v>
      </c>
      <c r="H134" s="113">
        <v>0</v>
      </c>
      <c r="I134" s="113">
        <v>0</v>
      </c>
      <c r="J134" s="113">
        <v>2788</v>
      </c>
      <c r="K134" s="113">
        <v>4083</v>
      </c>
      <c r="L134" s="112">
        <v>-0.317</v>
      </c>
      <c r="N134" s="391"/>
      <c r="Q134" s="391"/>
      <c r="V134" s="391"/>
    </row>
    <row r="135" spans="1:22" ht="12.75" thickBot="1" x14ac:dyDescent="0.3">
      <c r="A135" s="108"/>
      <c r="B135" s="114"/>
      <c r="C135" s="114"/>
      <c r="D135" s="115"/>
      <c r="E135" s="114"/>
      <c r="F135" s="114"/>
      <c r="G135" s="115"/>
      <c r="H135" s="114"/>
      <c r="I135" s="114"/>
      <c r="J135" s="114"/>
      <c r="K135" s="114"/>
      <c r="L135" s="115"/>
    </row>
    <row r="136" spans="1:22" ht="12.75" thickBot="1" x14ac:dyDescent="0.3">
      <c r="A136" s="109" t="s">
        <v>269</v>
      </c>
      <c r="B136" s="114"/>
      <c r="C136" s="114"/>
      <c r="D136" s="115"/>
      <c r="E136" s="114"/>
      <c r="F136" s="114"/>
      <c r="G136" s="115"/>
      <c r="H136" s="114"/>
      <c r="I136" s="114"/>
      <c r="J136" s="114"/>
      <c r="K136" s="114"/>
      <c r="L136" s="115"/>
    </row>
    <row r="137" spans="1:22" ht="12.75" thickBot="1" x14ac:dyDescent="0.3">
      <c r="A137" s="108" t="s">
        <v>143</v>
      </c>
      <c r="B137" s="114">
        <v>-5778</v>
      </c>
      <c r="C137" s="114">
        <v>-3035</v>
      </c>
      <c r="D137" s="115">
        <v>0.90400000000000003</v>
      </c>
      <c r="E137" s="114">
        <v>-648</v>
      </c>
      <c r="F137" s="114">
        <v>-784</v>
      </c>
      <c r="G137" s="115">
        <v>-0.17299999999999999</v>
      </c>
      <c r="H137" s="114">
        <v>0</v>
      </c>
      <c r="I137" s="114">
        <v>0</v>
      </c>
      <c r="J137" s="114">
        <v>-6426</v>
      </c>
      <c r="K137" s="114">
        <v>-3819</v>
      </c>
      <c r="L137" s="115">
        <v>0.68300000000000005</v>
      </c>
      <c r="N137" s="391"/>
      <c r="Q137" s="391"/>
      <c r="V137" s="391"/>
    </row>
    <row r="138" spans="1:22" ht="12.75" thickBot="1" x14ac:dyDescent="0.3">
      <c r="A138" s="108" t="s">
        <v>144</v>
      </c>
      <c r="B138" s="114">
        <v>250</v>
      </c>
      <c r="C138" s="114">
        <v>231</v>
      </c>
      <c r="D138" s="115">
        <v>8.2000000000000003E-2</v>
      </c>
      <c r="E138" s="114">
        <v>37</v>
      </c>
      <c r="F138" s="114">
        <v>0</v>
      </c>
      <c r="G138" s="115" t="s">
        <v>6</v>
      </c>
      <c r="H138" s="114">
        <v>0</v>
      </c>
      <c r="I138" s="114">
        <v>0</v>
      </c>
      <c r="J138" s="114">
        <v>287</v>
      </c>
      <c r="K138" s="114">
        <v>231</v>
      </c>
      <c r="L138" s="115">
        <v>0.24199999999999999</v>
      </c>
      <c r="N138" s="391"/>
      <c r="Q138" s="193"/>
      <c r="V138" s="391"/>
    </row>
    <row r="139" spans="1:22" ht="12.75" thickBot="1" x14ac:dyDescent="0.3">
      <c r="A139" s="108" t="s">
        <v>295</v>
      </c>
      <c r="B139" s="114">
        <v>-303</v>
      </c>
      <c r="C139" s="114">
        <v>-104</v>
      </c>
      <c r="D139" s="115" t="s">
        <v>6</v>
      </c>
      <c r="E139" s="114">
        <v>0</v>
      </c>
      <c r="F139" s="114">
        <v>-207</v>
      </c>
      <c r="G139" s="115" t="s">
        <v>6</v>
      </c>
      <c r="H139" s="114">
        <v>0</v>
      </c>
      <c r="I139" s="114">
        <v>0</v>
      </c>
      <c r="J139" s="114">
        <v>-303</v>
      </c>
      <c r="K139" s="114">
        <v>-311</v>
      </c>
      <c r="L139" s="115">
        <v>-2.5999999999999999E-2</v>
      </c>
      <c r="N139" s="391"/>
      <c r="Q139" s="193"/>
      <c r="V139" s="391"/>
    </row>
    <row r="140" spans="1:22" ht="12.75" thickBot="1" x14ac:dyDescent="0.3">
      <c r="A140" s="109" t="s">
        <v>267</v>
      </c>
      <c r="B140" s="113">
        <v>-5831</v>
      </c>
      <c r="C140" s="113">
        <v>-2908</v>
      </c>
      <c r="D140" s="112" t="s">
        <v>6</v>
      </c>
      <c r="E140" s="113">
        <v>-611</v>
      </c>
      <c r="F140" s="113">
        <v>-991</v>
      </c>
      <c r="G140" s="112">
        <v>-0.38300000000000001</v>
      </c>
      <c r="H140" s="113">
        <v>0</v>
      </c>
      <c r="I140" s="113">
        <v>0</v>
      </c>
      <c r="J140" s="113">
        <v>-6442</v>
      </c>
      <c r="K140" s="113">
        <v>-3899</v>
      </c>
      <c r="L140" s="112">
        <v>0.65200000000000002</v>
      </c>
      <c r="N140" s="391"/>
      <c r="Q140" s="391"/>
      <c r="V140" s="391"/>
    </row>
    <row r="141" spans="1:22" ht="12.75" thickBot="1" x14ac:dyDescent="0.3">
      <c r="A141" s="109"/>
      <c r="B141" s="113"/>
      <c r="C141" s="113"/>
      <c r="D141" s="112"/>
      <c r="E141" s="113"/>
      <c r="F141" s="113"/>
      <c r="G141" s="112"/>
      <c r="H141" s="113"/>
      <c r="I141" s="113"/>
      <c r="J141" s="113"/>
      <c r="K141" s="113"/>
      <c r="L141" s="112"/>
    </row>
    <row r="142" spans="1:22" ht="12.75" thickBot="1" x14ac:dyDescent="0.3">
      <c r="A142" s="109" t="s">
        <v>268</v>
      </c>
      <c r="B142" s="113"/>
      <c r="C142" s="113"/>
      <c r="D142" s="112"/>
      <c r="E142" s="113"/>
      <c r="F142" s="113"/>
      <c r="G142" s="112"/>
      <c r="H142" s="113"/>
      <c r="I142" s="113"/>
      <c r="J142" s="113"/>
      <c r="K142" s="113"/>
      <c r="L142" s="112"/>
    </row>
    <row r="143" spans="1:22" ht="12.75" thickBot="1" x14ac:dyDescent="0.3">
      <c r="A143" s="108" t="s">
        <v>162</v>
      </c>
      <c r="B143" s="114">
        <v>0</v>
      </c>
      <c r="C143" s="114">
        <v>-125</v>
      </c>
      <c r="D143" s="115" t="s">
        <v>6</v>
      </c>
      <c r="E143" s="114">
        <v>0</v>
      </c>
      <c r="F143" s="114">
        <v>0</v>
      </c>
      <c r="G143" s="115" t="s">
        <v>6</v>
      </c>
      <c r="H143" s="114">
        <v>0</v>
      </c>
      <c r="I143" s="114">
        <v>0</v>
      </c>
      <c r="J143" s="114">
        <v>0</v>
      </c>
      <c r="K143" s="114">
        <v>-125</v>
      </c>
      <c r="L143" s="115" t="s">
        <v>6</v>
      </c>
      <c r="N143" s="193"/>
      <c r="Q143" s="193"/>
      <c r="V143" s="193"/>
    </row>
    <row r="144" spans="1:22" ht="12.75" thickBot="1" x14ac:dyDescent="0.3">
      <c r="A144" s="108" t="s">
        <v>115</v>
      </c>
      <c r="B144" s="114">
        <v>-310</v>
      </c>
      <c r="C144" s="114">
        <v>-273</v>
      </c>
      <c r="D144" s="115">
        <v>0.13600000000000001</v>
      </c>
      <c r="E144" s="114">
        <v>0</v>
      </c>
      <c r="F144" s="114">
        <v>0</v>
      </c>
      <c r="G144" s="115" t="s">
        <v>6</v>
      </c>
      <c r="H144" s="114">
        <v>0</v>
      </c>
      <c r="I144" s="114">
        <v>0</v>
      </c>
      <c r="J144" s="114">
        <v>-310</v>
      </c>
      <c r="K144" s="114">
        <v>-273</v>
      </c>
      <c r="L144" s="115">
        <v>0.13600000000000001</v>
      </c>
      <c r="N144" s="391"/>
      <c r="Q144" s="193"/>
      <c r="V144" s="391"/>
    </row>
    <row r="145" spans="1:25" ht="12.75" thickBot="1" x14ac:dyDescent="0.3">
      <c r="A145" s="108" t="s">
        <v>145</v>
      </c>
      <c r="B145" s="114">
        <v>-297</v>
      </c>
      <c r="C145" s="114">
        <v>-256</v>
      </c>
      <c r="D145" s="115">
        <v>0.16</v>
      </c>
      <c r="E145" s="114">
        <v>0</v>
      </c>
      <c r="F145" s="114">
        <v>0</v>
      </c>
      <c r="G145" s="115" t="s">
        <v>6</v>
      </c>
      <c r="H145" s="114">
        <v>0</v>
      </c>
      <c r="I145" s="114">
        <v>0</v>
      </c>
      <c r="J145" s="114">
        <v>-297</v>
      </c>
      <c r="K145" s="114">
        <v>-256</v>
      </c>
      <c r="L145" s="115">
        <v>0.16</v>
      </c>
      <c r="N145" s="391"/>
      <c r="Q145" s="193"/>
      <c r="V145" s="391"/>
    </row>
    <row r="146" spans="1:25" ht="12.75" thickBot="1" x14ac:dyDescent="0.3">
      <c r="A146" s="108" t="s">
        <v>146</v>
      </c>
      <c r="B146" s="114">
        <v>3401</v>
      </c>
      <c r="C146" s="114">
        <v>532</v>
      </c>
      <c r="D146" s="115" t="s">
        <v>6</v>
      </c>
      <c r="E146" s="114">
        <v>-440</v>
      </c>
      <c r="F146" s="114">
        <v>-40</v>
      </c>
      <c r="G146" s="115" t="s">
        <v>6</v>
      </c>
      <c r="H146" s="114">
        <v>0</v>
      </c>
      <c r="I146" s="114">
        <v>0</v>
      </c>
      <c r="J146" s="114">
        <v>2961</v>
      </c>
      <c r="K146" s="114">
        <v>492</v>
      </c>
      <c r="L146" s="115" t="s">
        <v>6</v>
      </c>
      <c r="N146" s="193"/>
      <c r="Q146" s="193"/>
      <c r="V146" s="193"/>
    </row>
    <row r="147" spans="1:25" ht="12.75" thickBot="1" x14ac:dyDescent="0.3">
      <c r="A147" s="108" t="s">
        <v>147</v>
      </c>
      <c r="B147" s="114">
        <v>-3658</v>
      </c>
      <c r="C147" s="114">
        <v>-3350</v>
      </c>
      <c r="D147" s="115">
        <v>9.1999999999999998E-2</v>
      </c>
      <c r="E147" s="114">
        <v>-206</v>
      </c>
      <c r="F147" s="114">
        <v>0</v>
      </c>
      <c r="G147" s="115" t="s">
        <v>6</v>
      </c>
      <c r="H147" s="114">
        <v>0</v>
      </c>
      <c r="I147" s="114">
        <v>0</v>
      </c>
      <c r="J147" s="114">
        <v>-3864</v>
      </c>
      <c r="K147" s="114">
        <v>-3350</v>
      </c>
      <c r="L147" s="115">
        <v>0.153</v>
      </c>
      <c r="N147" s="391"/>
      <c r="Q147" s="193"/>
      <c r="V147" s="391"/>
    </row>
    <row r="148" spans="1:25" ht="12.75" thickBot="1" x14ac:dyDescent="0.3">
      <c r="A148" s="109" t="s">
        <v>73</v>
      </c>
      <c r="B148" s="113">
        <v>-864</v>
      </c>
      <c r="C148" s="113">
        <v>-3472</v>
      </c>
      <c r="D148" s="112">
        <v>-0.751</v>
      </c>
      <c r="E148" s="113">
        <v>-646</v>
      </c>
      <c r="F148" s="113">
        <v>-40</v>
      </c>
      <c r="G148" s="112" t="s">
        <v>6</v>
      </c>
      <c r="H148" s="113">
        <v>0</v>
      </c>
      <c r="I148" s="113">
        <v>0</v>
      </c>
      <c r="J148" s="113">
        <v>-1510</v>
      </c>
      <c r="K148" s="113">
        <v>-3512</v>
      </c>
      <c r="L148" s="112">
        <v>-0.56999999999999995</v>
      </c>
      <c r="N148" s="391"/>
      <c r="Q148" s="193"/>
      <c r="V148" s="391"/>
    </row>
    <row r="149" spans="1:25" ht="12.75" thickBot="1" x14ac:dyDescent="0.3">
      <c r="A149" s="109" t="s">
        <v>266</v>
      </c>
      <c r="B149" s="113">
        <v>-257</v>
      </c>
      <c r="C149" s="113">
        <v>-2943</v>
      </c>
      <c r="D149" s="112">
        <v>-0.91300000000000003</v>
      </c>
      <c r="E149" s="113">
        <v>-646</v>
      </c>
      <c r="F149" s="113">
        <v>-40</v>
      </c>
      <c r="G149" s="112" t="s">
        <v>6</v>
      </c>
      <c r="H149" s="113">
        <v>0</v>
      </c>
      <c r="I149" s="113">
        <v>0</v>
      </c>
      <c r="J149" s="113">
        <v>-903</v>
      </c>
      <c r="K149" s="113">
        <v>-2983</v>
      </c>
      <c r="L149" s="112">
        <v>-0.69699999999999995</v>
      </c>
      <c r="N149" s="391"/>
      <c r="Q149" s="193"/>
      <c r="V149" s="391"/>
    </row>
    <row r="150" spans="1:25" ht="12.75" thickBot="1" x14ac:dyDescent="0.3">
      <c r="A150" s="108"/>
      <c r="B150" s="114"/>
      <c r="C150" s="114"/>
      <c r="D150" s="115"/>
      <c r="E150" s="114"/>
      <c r="F150" s="114"/>
      <c r="G150" s="115"/>
      <c r="H150" s="114"/>
      <c r="I150" s="114"/>
      <c r="J150" s="114"/>
      <c r="K150" s="114"/>
      <c r="L150" s="115"/>
    </row>
    <row r="151" spans="1:25" ht="12.75" thickBot="1" x14ac:dyDescent="0.3">
      <c r="A151" s="108" t="s">
        <v>41</v>
      </c>
      <c r="B151" s="114">
        <v>-17</v>
      </c>
      <c r="C151" s="114">
        <v>-2</v>
      </c>
      <c r="D151" s="115" t="s">
        <v>6</v>
      </c>
      <c r="E151" s="114">
        <f>1</f>
        <v>1</v>
      </c>
      <c r="F151" s="114">
        <v>0</v>
      </c>
      <c r="G151" s="115" t="s">
        <v>6</v>
      </c>
      <c r="H151" s="114">
        <v>0</v>
      </c>
      <c r="I151" s="114">
        <v>0</v>
      </c>
      <c r="J151" s="114">
        <v>-16</v>
      </c>
      <c r="K151" s="114">
        <v>-2</v>
      </c>
      <c r="L151" s="115" t="s">
        <v>6</v>
      </c>
      <c r="N151" s="193"/>
      <c r="O151" s="111"/>
      <c r="P151" s="111"/>
      <c r="Q151" s="193"/>
      <c r="V151" s="193"/>
    </row>
    <row r="152" spans="1:25" ht="12.75" thickBot="1" x14ac:dyDescent="0.3">
      <c r="A152" s="109" t="s">
        <v>108</v>
      </c>
      <c r="B152" s="113">
        <v>-2536</v>
      </c>
      <c r="C152" s="113">
        <v>-442</v>
      </c>
      <c r="D152" s="124" t="s">
        <v>6</v>
      </c>
      <c r="E152" s="113">
        <v>-2037</v>
      </c>
      <c r="F152" s="113">
        <v>-2359</v>
      </c>
      <c r="G152" s="124">
        <v>-0.13600000000000001</v>
      </c>
      <c r="H152" s="113">
        <v>0</v>
      </c>
      <c r="I152" s="113">
        <v>0</v>
      </c>
      <c r="J152" s="113">
        <v>-4573</v>
      </c>
      <c r="K152" s="113">
        <v>-2801</v>
      </c>
      <c r="L152" s="124">
        <v>0.63400000000000001</v>
      </c>
      <c r="N152" s="193"/>
      <c r="O152" s="111"/>
      <c r="P152" s="111"/>
      <c r="Q152" s="391"/>
      <c r="V152" s="391"/>
    </row>
    <row r="153" spans="1:25" ht="12.75" thickBot="1" x14ac:dyDescent="0.3">
      <c r="A153" s="109" t="s">
        <v>148</v>
      </c>
      <c r="B153" s="113">
        <v>3149</v>
      </c>
      <c r="C153" s="113">
        <v>2446</v>
      </c>
      <c r="D153" s="112">
        <v>0.28799999999999998</v>
      </c>
      <c r="E153" s="113">
        <v>3143</v>
      </c>
      <c r="F153" s="113">
        <v>3896</v>
      </c>
      <c r="G153" s="112">
        <v>-0.193</v>
      </c>
      <c r="H153" s="113">
        <v>0</v>
      </c>
      <c r="I153" s="113">
        <v>0</v>
      </c>
      <c r="J153" s="113">
        <v>6292</v>
      </c>
      <c r="K153" s="113">
        <v>6342</v>
      </c>
      <c r="L153" s="112">
        <v>-8.0000000000000002E-3</v>
      </c>
      <c r="N153" s="391"/>
      <c r="O153" s="111"/>
      <c r="P153" s="111"/>
      <c r="Q153" s="391"/>
      <c r="V153" s="391"/>
    </row>
    <row r="154" spans="1:25" ht="12.75" thickBot="1" x14ac:dyDescent="0.3">
      <c r="A154" s="109" t="s">
        <v>149</v>
      </c>
      <c r="B154" s="113">
        <v>613</v>
      </c>
      <c r="C154" s="113">
        <v>2004</v>
      </c>
      <c r="D154" s="112">
        <v>-0.69399999999999995</v>
      </c>
      <c r="E154" s="113">
        <v>1106</v>
      </c>
      <c r="F154" s="113">
        <v>1537</v>
      </c>
      <c r="G154" s="112">
        <v>-0.28199999999999997</v>
      </c>
      <c r="H154" s="113">
        <v>0</v>
      </c>
      <c r="I154" s="113">
        <v>0</v>
      </c>
      <c r="J154" s="113">
        <v>1719</v>
      </c>
      <c r="K154" s="113">
        <v>3541</v>
      </c>
      <c r="L154" s="112">
        <v>-0.51500000000000001</v>
      </c>
      <c r="N154" s="391"/>
      <c r="O154" s="111"/>
      <c r="P154" s="111"/>
      <c r="Q154" s="391"/>
      <c r="V154" s="391"/>
    </row>
    <row r="155" spans="1:25" x14ac:dyDescent="0.25">
      <c r="B155" s="111"/>
      <c r="C155" s="111"/>
      <c r="D155" s="100"/>
      <c r="E155" s="161"/>
    </row>
    <row r="156" spans="1:25" x14ac:dyDescent="0.25">
      <c r="B156" s="100"/>
      <c r="C156" s="100"/>
      <c r="D156" s="100"/>
      <c r="E156" s="161"/>
    </row>
    <row r="157" spans="1:25" ht="15" customHeight="1" x14ac:dyDescent="0.25">
      <c r="A157" s="96" t="s">
        <v>62</v>
      </c>
      <c r="B157" s="472" t="s">
        <v>280</v>
      </c>
      <c r="C157" s="472"/>
      <c r="D157" s="472"/>
      <c r="E157" s="472"/>
      <c r="F157" s="472"/>
      <c r="G157" s="472" t="s">
        <v>281</v>
      </c>
      <c r="H157" s="472"/>
      <c r="I157" s="472"/>
      <c r="J157" s="472"/>
      <c r="K157" s="472"/>
      <c r="L157" s="472" t="s">
        <v>282</v>
      </c>
      <c r="M157" s="472"/>
      <c r="N157" s="472"/>
      <c r="O157" s="473" t="s">
        <v>357</v>
      </c>
      <c r="P157" s="473"/>
      <c r="Q157" s="473"/>
      <c r="R157" s="473"/>
      <c r="S157" s="473"/>
    </row>
    <row r="158" spans="1:25" ht="12.75" thickBot="1" x14ac:dyDescent="0.3">
      <c r="A158" s="105" t="s">
        <v>0</v>
      </c>
      <c r="B158" s="107" t="s">
        <v>441</v>
      </c>
      <c r="C158" s="107" t="s">
        <v>345</v>
      </c>
      <c r="D158" s="107" t="s">
        <v>5</v>
      </c>
      <c r="E158" s="107" t="s">
        <v>296</v>
      </c>
      <c r="F158" s="107" t="s">
        <v>5</v>
      </c>
      <c r="G158" s="106" t="s">
        <v>441</v>
      </c>
      <c r="H158" s="107" t="s">
        <v>345</v>
      </c>
      <c r="I158" s="107" t="s">
        <v>5</v>
      </c>
      <c r="J158" s="107" t="s">
        <v>296</v>
      </c>
      <c r="K158" s="107" t="s">
        <v>5</v>
      </c>
      <c r="L158" s="106" t="s">
        <v>441</v>
      </c>
      <c r="M158" s="107" t="s">
        <v>345</v>
      </c>
      <c r="N158" s="107" t="s">
        <v>296</v>
      </c>
      <c r="O158" s="106" t="s">
        <v>441</v>
      </c>
      <c r="P158" s="107" t="s">
        <v>345</v>
      </c>
      <c r="Q158" s="107" t="s">
        <v>5</v>
      </c>
      <c r="R158" s="107" t="s">
        <v>296</v>
      </c>
      <c r="S158" s="107" t="s">
        <v>5</v>
      </c>
    </row>
    <row r="159" spans="1:25" s="161" customFormat="1" ht="12.75" thickBot="1" x14ac:dyDescent="0.3">
      <c r="A159" s="108" t="s">
        <v>150</v>
      </c>
      <c r="B159" s="114">
        <v>613</v>
      </c>
      <c r="C159" s="114">
        <v>1447</v>
      </c>
      <c r="D159" s="122">
        <v>-0.57599999999999996</v>
      </c>
      <c r="E159" s="114">
        <v>3149</v>
      </c>
      <c r="F159" s="122">
        <v>-0.80500000000000005</v>
      </c>
      <c r="G159" s="114">
        <v>1106</v>
      </c>
      <c r="H159" s="114">
        <v>2148</v>
      </c>
      <c r="I159" s="122">
        <v>-0.48499999999999999</v>
      </c>
      <c r="J159" s="114">
        <v>3143</v>
      </c>
      <c r="K159" s="122">
        <v>-0.64800000000000002</v>
      </c>
      <c r="L159" s="114">
        <v>0</v>
      </c>
      <c r="M159" s="114">
        <v>0</v>
      </c>
      <c r="N159" s="114">
        <v>0</v>
      </c>
      <c r="O159" s="114">
        <v>1719</v>
      </c>
      <c r="P159" s="114">
        <v>3595</v>
      </c>
      <c r="Q159" s="122">
        <v>-0.52200000000000002</v>
      </c>
      <c r="R159" s="114">
        <v>6292</v>
      </c>
      <c r="S159" s="122">
        <v>-0.72699999999999998</v>
      </c>
      <c r="V159" s="390"/>
      <c r="W159" s="390"/>
      <c r="Y159" s="390"/>
    </row>
    <row r="160" spans="1:25" s="161" customFormat="1" ht="12.75" thickBot="1" x14ac:dyDescent="0.3">
      <c r="A160" s="108" t="s">
        <v>298</v>
      </c>
      <c r="B160" s="114">
        <v>14367</v>
      </c>
      <c r="C160" s="114">
        <v>15740</v>
      </c>
      <c r="D160" s="122">
        <v>-8.6999999999999994E-2</v>
      </c>
      <c r="E160" s="114">
        <v>11803</v>
      </c>
      <c r="F160" s="122">
        <v>0.217</v>
      </c>
      <c r="G160" s="114">
        <v>5517</v>
      </c>
      <c r="H160" s="114">
        <v>8501</v>
      </c>
      <c r="I160" s="122">
        <v>-0.35099999999999998</v>
      </c>
      <c r="J160" s="114">
        <v>7640</v>
      </c>
      <c r="K160" s="122">
        <v>-0.27800000000000002</v>
      </c>
      <c r="L160" s="114">
        <v>-1488</v>
      </c>
      <c r="M160" s="114">
        <v>-1693</v>
      </c>
      <c r="N160" s="114">
        <v>-1640</v>
      </c>
      <c r="O160" s="114">
        <v>18396</v>
      </c>
      <c r="P160" s="114">
        <v>22548</v>
      </c>
      <c r="Q160" s="122">
        <v>-0.184</v>
      </c>
      <c r="R160" s="114">
        <v>17803</v>
      </c>
      <c r="S160" s="122">
        <v>3.3000000000000002E-2</v>
      </c>
      <c r="V160" s="390"/>
      <c r="W160" s="390"/>
      <c r="Y160" s="390"/>
    </row>
    <row r="161" spans="1:25" s="161" customFormat="1" ht="12.75" thickBot="1" x14ac:dyDescent="0.3">
      <c r="A161" s="108" t="s">
        <v>152</v>
      </c>
      <c r="B161" s="114">
        <v>102649</v>
      </c>
      <c r="C161" s="114">
        <v>101851</v>
      </c>
      <c r="D161" s="122">
        <v>8.0000000000000002E-3</v>
      </c>
      <c r="E161" s="114">
        <v>100472</v>
      </c>
      <c r="F161" s="122">
        <v>2.1999999999999999E-2</v>
      </c>
      <c r="G161" s="114">
        <v>16300</v>
      </c>
      <c r="H161" s="114">
        <v>16318</v>
      </c>
      <c r="I161" s="122">
        <v>-1E-3</v>
      </c>
      <c r="J161" s="114">
        <v>16409</v>
      </c>
      <c r="K161" s="122">
        <v>-7.0000000000000001E-3</v>
      </c>
      <c r="L161" s="114">
        <v>0</v>
      </c>
      <c r="M161" s="114">
        <v>0</v>
      </c>
      <c r="N161" s="114">
        <v>0</v>
      </c>
      <c r="O161" s="114">
        <v>118949</v>
      </c>
      <c r="P161" s="114">
        <v>118169</v>
      </c>
      <c r="Q161" s="122">
        <v>7.0000000000000001E-3</v>
      </c>
      <c r="R161" s="114">
        <v>116881</v>
      </c>
      <c r="S161" s="122">
        <v>1.7999999999999999E-2</v>
      </c>
      <c r="V161" s="390"/>
      <c r="W161" s="390"/>
      <c r="Y161" s="390"/>
    </row>
    <row r="162" spans="1:25" s="161" customFormat="1" ht="12.75" thickBot="1" x14ac:dyDescent="0.3">
      <c r="A162" s="108" t="s">
        <v>153</v>
      </c>
      <c r="B162" s="114">
        <v>13760</v>
      </c>
      <c r="C162" s="114">
        <v>7186</v>
      </c>
      <c r="D162" s="122">
        <v>0.91500000000000004</v>
      </c>
      <c r="E162" s="114">
        <v>5457</v>
      </c>
      <c r="F162" s="122" t="s">
        <v>6</v>
      </c>
      <c r="G162" s="114">
        <v>0</v>
      </c>
      <c r="H162" s="114">
        <v>0</v>
      </c>
      <c r="I162" s="122" t="s">
        <v>6</v>
      </c>
      <c r="J162" s="114">
        <v>0</v>
      </c>
      <c r="K162" s="122" t="s">
        <v>6</v>
      </c>
      <c r="L162" s="114">
        <v>0</v>
      </c>
      <c r="M162" s="114">
        <v>0</v>
      </c>
      <c r="N162" s="114">
        <v>0</v>
      </c>
      <c r="O162" s="114">
        <v>13760</v>
      </c>
      <c r="P162" s="114">
        <v>7186</v>
      </c>
      <c r="Q162" s="122">
        <v>0.91500000000000004</v>
      </c>
      <c r="R162" s="114">
        <v>5457</v>
      </c>
      <c r="S162" s="122" t="s">
        <v>6</v>
      </c>
      <c r="V162" s="390"/>
      <c r="W162" s="390"/>
      <c r="Y162" s="390"/>
    </row>
    <row r="163" spans="1:25" s="161" customFormat="1" ht="12.75" thickBot="1" x14ac:dyDescent="0.3">
      <c r="A163" s="108" t="s">
        <v>154</v>
      </c>
      <c r="B163" s="114">
        <v>13814</v>
      </c>
      <c r="C163" s="114">
        <v>13721</v>
      </c>
      <c r="D163" s="122">
        <v>7.0000000000000001E-3</v>
      </c>
      <c r="E163" s="114">
        <v>13394</v>
      </c>
      <c r="F163" s="122">
        <v>3.1E-2</v>
      </c>
      <c r="G163" s="114">
        <v>2652</v>
      </c>
      <c r="H163" s="114">
        <v>2609</v>
      </c>
      <c r="I163" s="122">
        <v>1.6E-2</v>
      </c>
      <c r="J163" s="114">
        <v>2582</v>
      </c>
      <c r="K163" s="122">
        <v>2.7E-2</v>
      </c>
      <c r="L163" s="114">
        <v>0</v>
      </c>
      <c r="M163" s="114">
        <v>0</v>
      </c>
      <c r="N163" s="114">
        <v>0</v>
      </c>
      <c r="O163" s="114">
        <v>16466</v>
      </c>
      <c r="P163" s="114">
        <v>16330</v>
      </c>
      <c r="Q163" s="122">
        <v>8.0000000000000002E-3</v>
      </c>
      <c r="R163" s="114">
        <v>15976</v>
      </c>
      <c r="S163" s="122">
        <v>3.1E-2</v>
      </c>
      <c r="V163" s="390"/>
      <c r="W163" s="390"/>
      <c r="Y163" s="390"/>
    </row>
    <row r="164" spans="1:25" s="161" customFormat="1" ht="12.75" thickBot="1" x14ac:dyDescent="0.3">
      <c r="A164" s="108" t="s">
        <v>155</v>
      </c>
      <c r="B164" s="114">
        <v>2490</v>
      </c>
      <c r="C164" s="114">
        <v>2647</v>
      </c>
      <c r="D164" s="122">
        <v>-5.8999999999999997E-2</v>
      </c>
      <c r="E164" s="114">
        <v>3491</v>
      </c>
      <c r="F164" s="122">
        <v>-0.28699999999999998</v>
      </c>
      <c r="G164" s="114">
        <v>2212</v>
      </c>
      <c r="H164" s="114">
        <v>2136</v>
      </c>
      <c r="I164" s="122">
        <v>3.5999999999999997E-2</v>
      </c>
      <c r="J164" s="114">
        <v>1635</v>
      </c>
      <c r="K164" s="122">
        <v>0.35299999999999998</v>
      </c>
      <c r="L164" s="114">
        <v>0</v>
      </c>
      <c r="M164" s="114">
        <v>0</v>
      </c>
      <c r="N164" s="114">
        <v>0</v>
      </c>
      <c r="O164" s="114">
        <v>4702</v>
      </c>
      <c r="P164" s="114">
        <v>4783</v>
      </c>
      <c r="Q164" s="122">
        <v>-1.7000000000000001E-2</v>
      </c>
      <c r="R164" s="114">
        <v>5126</v>
      </c>
      <c r="S164" s="122">
        <v>-8.3000000000000004E-2</v>
      </c>
      <c r="V164" s="390"/>
      <c r="W164" s="390"/>
      <c r="Y164" s="390"/>
    </row>
    <row r="165" spans="1:25" s="161" customFormat="1" ht="12.75" thickBot="1" x14ac:dyDescent="0.3">
      <c r="A165" s="108" t="s">
        <v>156</v>
      </c>
      <c r="B165" s="114">
        <v>3242</v>
      </c>
      <c r="C165" s="114">
        <v>1539</v>
      </c>
      <c r="D165" s="122" t="s">
        <v>6</v>
      </c>
      <c r="E165" s="114">
        <v>1242</v>
      </c>
      <c r="F165" s="122" t="s">
        <v>6</v>
      </c>
      <c r="G165" s="114">
        <v>931</v>
      </c>
      <c r="H165" s="114">
        <v>931</v>
      </c>
      <c r="I165" s="122" t="s">
        <v>6</v>
      </c>
      <c r="J165" s="114">
        <v>931</v>
      </c>
      <c r="K165" s="122" t="s">
        <v>6</v>
      </c>
      <c r="L165" s="114">
        <v>0</v>
      </c>
      <c r="M165" s="114">
        <v>0</v>
      </c>
      <c r="N165" s="114">
        <v>0</v>
      </c>
      <c r="O165" s="114">
        <v>4173</v>
      </c>
      <c r="P165" s="114">
        <v>2470</v>
      </c>
      <c r="Q165" s="122">
        <v>0.68899999999999995</v>
      </c>
      <c r="R165" s="114">
        <v>2173</v>
      </c>
      <c r="S165" s="122">
        <v>0.92</v>
      </c>
      <c r="V165" s="390"/>
      <c r="W165" s="390"/>
      <c r="Y165" s="390"/>
    </row>
    <row r="166" spans="1:25" s="161" customFormat="1" ht="12.75" thickBot="1" x14ac:dyDescent="0.3">
      <c r="A166" s="108" t="s">
        <v>157</v>
      </c>
      <c r="B166" s="114">
        <v>9089</v>
      </c>
      <c r="C166" s="114">
        <v>8711</v>
      </c>
      <c r="D166" s="122">
        <v>4.2999999999999997E-2</v>
      </c>
      <c r="E166" s="114">
        <v>8360</v>
      </c>
      <c r="F166" s="122">
        <v>8.6999999999999994E-2</v>
      </c>
      <c r="G166" s="114">
        <v>765</v>
      </c>
      <c r="H166" s="114">
        <v>768</v>
      </c>
      <c r="I166" s="122">
        <v>-4.0000000000000001E-3</v>
      </c>
      <c r="J166" s="114">
        <v>772</v>
      </c>
      <c r="K166" s="122">
        <v>-8.9999999999999993E-3</v>
      </c>
      <c r="L166" s="114">
        <v>-284</v>
      </c>
      <c r="M166" s="114">
        <v>-279</v>
      </c>
      <c r="N166" s="114">
        <v>-248</v>
      </c>
      <c r="O166" s="114">
        <v>9570</v>
      </c>
      <c r="P166" s="114">
        <v>9200</v>
      </c>
      <c r="Q166" s="122">
        <v>0.04</v>
      </c>
      <c r="R166" s="114">
        <v>8884</v>
      </c>
      <c r="S166" s="122">
        <v>7.6999999999999999E-2</v>
      </c>
      <c r="V166" s="390"/>
      <c r="W166" s="390"/>
      <c r="Y166" s="390"/>
    </row>
    <row r="167" spans="1:25" s="161" customFormat="1" ht="12.75" thickBot="1" x14ac:dyDescent="0.3">
      <c r="A167" s="105" t="s">
        <v>299</v>
      </c>
      <c r="B167" s="116">
        <v>3823</v>
      </c>
      <c r="C167" s="116">
        <v>3897</v>
      </c>
      <c r="D167" s="123">
        <v>-1.9E-2</v>
      </c>
      <c r="E167" s="116">
        <v>3947</v>
      </c>
      <c r="F167" s="123">
        <v>-3.1E-2</v>
      </c>
      <c r="G167" s="116">
        <v>0</v>
      </c>
      <c r="H167" s="116">
        <v>0</v>
      </c>
      <c r="I167" s="123" t="s">
        <v>6</v>
      </c>
      <c r="J167" s="116">
        <v>0</v>
      </c>
      <c r="K167" s="123" t="s">
        <v>6</v>
      </c>
      <c r="L167" s="116">
        <v>-259</v>
      </c>
      <c r="M167" s="116">
        <v>-254</v>
      </c>
      <c r="N167" s="116">
        <v>-248</v>
      </c>
      <c r="O167" s="116">
        <v>3564</v>
      </c>
      <c r="P167" s="116">
        <v>3643</v>
      </c>
      <c r="Q167" s="123">
        <v>-2.1999999999999999E-2</v>
      </c>
      <c r="R167" s="116">
        <v>3699</v>
      </c>
      <c r="S167" s="123">
        <v>-3.5999999999999997E-2</v>
      </c>
      <c r="V167" s="390"/>
      <c r="W167" s="390"/>
      <c r="Y167" s="390"/>
    </row>
    <row r="168" spans="1:25" s="161" customFormat="1" ht="12.75" thickBot="1" x14ac:dyDescent="0.3">
      <c r="A168" s="109" t="s">
        <v>219</v>
      </c>
      <c r="B168" s="113">
        <v>160024</v>
      </c>
      <c r="C168" s="113">
        <v>152842</v>
      </c>
      <c r="D168" s="120">
        <v>4.7E-2</v>
      </c>
      <c r="E168" s="113">
        <v>147368</v>
      </c>
      <c r="F168" s="120">
        <v>8.5999999999999993E-2</v>
      </c>
      <c r="G168" s="113">
        <v>29483</v>
      </c>
      <c r="H168" s="113">
        <v>33411</v>
      </c>
      <c r="I168" s="120">
        <v>-0.11799999999999999</v>
      </c>
      <c r="J168" s="113">
        <v>33112</v>
      </c>
      <c r="K168" s="120">
        <v>-0.11</v>
      </c>
      <c r="L168" s="113">
        <v>-1772</v>
      </c>
      <c r="M168" s="113">
        <v>-1972</v>
      </c>
      <c r="N168" s="113">
        <v>-1888</v>
      </c>
      <c r="O168" s="113">
        <v>187735</v>
      </c>
      <c r="P168" s="113">
        <v>184281</v>
      </c>
      <c r="Q168" s="120">
        <v>1.9E-2</v>
      </c>
      <c r="R168" s="113">
        <v>178592</v>
      </c>
      <c r="S168" s="120">
        <v>5.0999999999999997E-2</v>
      </c>
      <c r="V168" s="390"/>
      <c r="W168" s="390"/>
      <c r="Y168" s="390"/>
    </row>
    <row r="169" spans="1:25" s="161" customFormat="1" ht="12.75" thickBot="1" x14ac:dyDescent="0.3">
      <c r="A169" s="108" t="s">
        <v>158</v>
      </c>
      <c r="B169" s="114">
        <v>51228</v>
      </c>
      <c r="C169" s="114">
        <v>46766</v>
      </c>
      <c r="D169" s="122">
        <v>9.5000000000000001E-2</v>
      </c>
      <c r="E169" s="114">
        <v>46417</v>
      </c>
      <c r="F169" s="122">
        <v>0.104</v>
      </c>
      <c r="G169" s="114">
        <v>4298</v>
      </c>
      <c r="H169" s="114">
        <v>4551</v>
      </c>
      <c r="I169" s="122">
        <v>-5.6000000000000001E-2</v>
      </c>
      <c r="J169" s="114">
        <v>4687</v>
      </c>
      <c r="K169" s="122">
        <v>-8.3000000000000004E-2</v>
      </c>
      <c r="L169" s="114">
        <v>-261</v>
      </c>
      <c r="M169" s="114">
        <v>-255</v>
      </c>
      <c r="N169" s="114">
        <v>-250</v>
      </c>
      <c r="O169" s="114">
        <v>55265</v>
      </c>
      <c r="P169" s="114">
        <v>51062</v>
      </c>
      <c r="Q169" s="122">
        <v>8.2000000000000003E-2</v>
      </c>
      <c r="R169" s="114">
        <v>50854</v>
      </c>
      <c r="S169" s="122">
        <v>8.6999999999999994E-2</v>
      </c>
      <c r="V169" s="390"/>
      <c r="W169" s="390"/>
      <c r="Y169" s="390"/>
    </row>
    <row r="170" spans="1:25" s="161" customFormat="1" ht="12.75" thickBot="1" x14ac:dyDescent="0.3">
      <c r="A170" s="108" t="s">
        <v>159</v>
      </c>
      <c r="B170" s="114">
        <v>11872</v>
      </c>
      <c r="C170" s="114">
        <v>15035</v>
      </c>
      <c r="D170" s="122">
        <v>-0.21</v>
      </c>
      <c r="E170" s="114">
        <v>11963</v>
      </c>
      <c r="F170" s="122">
        <v>-8.0000000000000002E-3</v>
      </c>
      <c r="G170" s="114">
        <v>3929</v>
      </c>
      <c r="H170" s="114">
        <v>6929</v>
      </c>
      <c r="I170" s="122">
        <v>-0.433</v>
      </c>
      <c r="J170" s="114">
        <v>6383</v>
      </c>
      <c r="K170" s="122">
        <v>-0.38400000000000001</v>
      </c>
      <c r="L170" s="114">
        <v>-1511</v>
      </c>
      <c r="M170" s="114">
        <v>-1717</v>
      </c>
      <c r="N170" s="114">
        <v>-1638</v>
      </c>
      <c r="O170" s="114">
        <v>14290</v>
      </c>
      <c r="P170" s="114">
        <v>20247</v>
      </c>
      <c r="Q170" s="122">
        <v>-0.29399999999999998</v>
      </c>
      <c r="R170" s="114">
        <v>16708</v>
      </c>
      <c r="S170" s="122">
        <v>-0.14499999999999999</v>
      </c>
      <c r="V170" s="390"/>
      <c r="W170" s="390"/>
      <c r="Y170" s="390"/>
    </row>
    <row r="171" spans="1:25" s="161" customFormat="1" ht="12.75" thickBot="1" x14ac:dyDescent="0.3">
      <c r="A171" s="108" t="s">
        <v>160</v>
      </c>
      <c r="B171" s="114">
        <v>17602</v>
      </c>
      <c r="C171" s="114">
        <v>11786</v>
      </c>
      <c r="D171" s="122">
        <v>0.49299999999999999</v>
      </c>
      <c r="E171" s="114">
        <v>11007</v>
      </c>
      <c r="F171" s="122">
        <v>0.59899999999999998</v>
      </c>
      <c r="G171" s="114">
        <v>1054</v>
      </c>
      <c r="H171" s="114">
        <v>1183</v>
      </c>
      <c r="I171" s="122">
        <v>-0.109</v>
      </c>
      <c r="J171" s="114">
        <v>2044</v>
      </c>
      <c r="K171" s="122">
        <v>-0.48399999999999999</v>
      </c>
      <c r="L171" s="114">
        <v>0</v>
      </c>
      <c r="M171" s="114">
        <v>0</v>
      </c>
      <c r="N171" s="114">
        <v>0</v>
      </c>
      <c r="O171" s="114">
        <v>18656</v>
      </c>
      <c r="P171" s="114">
        <v>12969</v>
      </c>
      <c r="Q171" s="122">
        <v>0.439</v>
      </c>
      <c r="R171" s="114">
        <v>13051</v>
      </c>
      <c r="S171" s="122">
        <v>0.42899999999999999</v>
      </c>
      <c r="V171" s="390"/>
      <c r="W171" s="390"/>
      <c r="Y171" s="390"/>
    </row>
    <row r="172" spans="1:25" s="161" customFormat="1" ht="12.75" thickBot="1" x14ac:dyDescent="0.3">
      <c r="A172" s="109" t="s">
        <v>220</v>
      </c>
      <c r="B172" s="113">
        <v>80702</v>
      </c>
      <c r="C172" s="113">
        <v>73587</v>
      </c>
      <c r="D172" s="120">
        <v>9.7000000000000003E-2</v>
      </c>
      <c r="E172" s="113">
        <v>69387</v>
      </c>
      <c r="F172" s="120">
        <v>0.16300000000000001</v>
      </c>
      <c r="G172" s="113">
        <v>9281</v>
      </c>
      <c r="H172" s="113">
        <v>12663</v>
      </c>
      <c r="I172" s="120">
        <v>-0.26700000000000002</v>
      </c>
      <c r="J172" s="113">
        <v>13114</v>
      </c>
      <c r="K172" s="120">
        <v>-0.29199999999999998</v>
      </c>
      <c r="L172" s="113">
        <v>-1772</v>
      </c>
      <c r="M172" s="113">
        <v>-1972</v>
      </c>
      <c r="N172" s="113">
        <v>-1888</v>
      </c>
      <c r="O172" s="113">
        <v>88211</v>
      </c>
      <c r="P172" s="113">
        <v>84278</v>
      </c>
      <c r="Q172" s="120">
        <v>4.7E-2</v>
      </c>
      <c r="R172" s="113">
        <v>80613</v>
      </c>
      <c r="S172" s="120">
        <v>9.4E-2</v>
      </c>
      <c r="V172" s="390"/>
      <c r="W172" s="390"/>
      <c r="Y172" s="390"/>
    </row>
    <row r="173" spans="1:25" s="161" customFormat="1" ht="12.75" thickBot="1" x14ac:dyDescent="0.3">
      <c r="A173" s="109" t="s">
        <v>301</v>
      </c>
      <c r="B173" s="113">
        <v>79322</v>
      </c>
      <c r="C173" s="113">
        <v>79255</v>
      </c>
      <c r="D173" s="120">
        <v>1E-3</v>
      </c>
      <c r="E173" s="113">
        <v>77981</v>
      </c>
      <c r="F173" s="120">
        <v>1.7000000000000001E-2</v>
      </c>
      <c r="G173" s="113">
        <v>20202</v>
      </c>
      <c r="H173" s="113">
        <v>20748</v>
      </c>
      <c r="I173" s="120">
        <v>-2.5999999999999999E-2</v>
      </c>
      <c r="J173" s="113">
        <v>19998</v>
      </c>
      <c r="K173" s="120">
        <v>0.01</v>
      </c>
      <c r="L173" s="113">
        <v>0</v>
      </c>
      <c r="M173" s="113">
        <v>0</v>
      </c>
      <c r="N173" s="113">
        <v>0</v>
      </c>
      <c r="O173" s="113">
        <v>99524</v>
      </c>
      <c r="P173" s="113">
        <v>100003</v>
      </c>
      <c r="Q173" s="120">
        <v>-5.0000000000000001E-3</v>
      </c>
      <c r="R173" s="113">
        <v>97979</v>
      </c>
      <c r="S173" s="120">
        <v>1.6E-2</v>
      </c>
      <c r="V173" s="390"/>
      <c r="W173" s="390"/>
      <c r="Y173" s="390"/>
    </row>
    <row r="174" spans="1:25" s="161" customFormat="1" ht="12.75" thickBot="1" x14ac:dyDescent="0.3">
      <c r="A174" s="108" t="s">
        <v>355</v>
      </c>
      <c r="B174" s="114">
        <v>78543</v>
      </c>
      <c r="C174" s="114">
        <v>78514</v>
      </c>
      <c r="D174" s="122">
        <v>0</v>
      </c>
      <c r="E174" s="114">
        <v>77372</v>
      </c>
      <c r="F174" s="122">
        <v>1.4999999999999999E-2</v>
      </c>
      <c r="G174" s="114">
        <v>20202</v>
      </c>
      <c r="H174" s="114">
        <v>20748</v>
      </c>
      <c r="I174" s="122">
        <v>-2.5999999999999999E-2</v>
      </c>
      <c r="J174" s="114">
        <v>19998</v>
      </c>
      <c r="K174" s="122">
        <v>0.01</v>
      </c>
      <c r="L174" s="114">
        <v>0</v>
      </c>
      <c r="M174" s="114">
        <v>0</v>
      </c>
      <c r="N174" s="114">
        <v>0</v>
      </c>
      <c r="O174" s="114">
        <v>98745</v>
      </c>
      <c r="P174" s="114">
        <v>99262</v>
      </c>
      <c r="Q174" s="122">
        <v>-5.0000000000000001E-3</v>
      </c>
      <c r="R174" s="114">
        <v>97370</v>
      </c>
      <c r="S174" s="122">
        <v>1.4E-2</v>
      </c>
      <c r="V174" s="390"/>
      <c r="W174" s="390"/>
      <c r="Y174" s="390"/>
    </row>
    <row r="175" spans="1:25" s="161" customFormat="1" ht="12.75" thickBot="1" x14ac:dyDescent="0.3">
      <c r="A175" s="108" t="s">
        <v>356</v>
      </c>
      <c r="B175" s="114">
        <v>779</v>
      </c>
      <c r="C175" s="114">
        <v>741</v>
      </c>
      <c r="D175" s="122">
        <v>5.0999999999999997E-2</v>
      </c>
      <c r="E175" s="114">
        <v>609</v>
      </c>
      <c r="F175" s="122">
        <v>0.27900000000000003</v>
      </c>
      <c r="G175" s="114">
        <v>0</v>
      </c>
      <c r="H175" s="114">
        <v>0</v>
      </c>
      <c r="I175" s="122" t="s">
        <v>6</v>
      </c>
      <c r="J175" s="114">
        <v>0</v>
      </c>
      <c r="K175" s="122" t="s">
        <v>6</v>
      </c>
      <c r="L175" s="114">
        <v>0</v>
      </c>
      <c r="M175" s="114">
        <v>0</v>
      </c>
      <c r="N175" s="114">
        <v>0</v>
      </c>
      <c r="O175" s="114">
        <v>779</v>
      </c>
      <c r="P175" s="114">
        <v>741</v>
      </c>
      <c r="Q175" s="122">
        <v>5.0999999999999997E-2</v>
      </c>
      <c r="R175" s="114">
        <v>609</v>
      </c>
      <c r="S175" s="122">
        <v>0.27900000000000003</v>
      </c>
      <c r="V175" s="390"/>
      <c r="W175" s="390"/>
      <c r="Y175" s="390"/>
    </row>
    <row r="176" spans="1:25" s="161" customFormat="1" x14ac:dyDescent="0.25">
      <c r="A176" s="100"/>
      <c r="B176" s="100"/>
      <c r="C176" s="100"/>
      <c r="D176" s="100"/>
      <c r="G176" s="100"/>
      <c r="H176" s="100"/>
      <c r="I176" s="100"/>
      <c r="J176" s="100"/>
      <c r="K176" s="100"/>
    </row>
    <row r="177" spans="1:19" s="161" customFormat="1" x14ac:dyDescent="0.25">
      <c r="A177" s="100"/>
      <c r="B177" s="100"/>
      <c r="C177" s="100"/>
      <c r="D177" s="100"/>
      <c r="G177" s="100"/>
      <c r="H177" s="100"/>
      <c r="I177" s="100"/>
      <c r="J177" s="100"/>
      <c r="K177" s="100"/>
    </row>
    <row r="178" spans="1:19" s="161" customFormat="1" x14ac:dyDescent="0.25">
      <c r="A178" s="100"/>
      <c r="B178" s="100"/>
      <c r="C178" s="100"/>
      <c r="D178" s="399"/>
      <c r="F178" s="398"/>
      <c r="G178" s="100"/>
      <c r="H178" s="100"/>
      <c r="I178" s="399"/>
      <c r="J178" s="100"/>
      <c r="K178" s="398"/>
      <c r="Q178" s="399"/>
      <c r="S178" s="398"/>
    </row>
    <row r="179" spans="1:19" s="161" customFormat="1" x14ac:dyDescent="0.25">
      <c r="A179" s="100"/>
      <c r="B179" s="100"/>
      <c r="C179" s="100"/>
      <c r="D179" s="399"/>
      <c r="F179" s="398"/>
      <c r="G179" s="100"/>
      <c r="H179" s="100"/>
      <c r="I179" s="399"/>
      <c r="J179" s="100"/>
      <c r="K179" s="398"/>
      <c r="Q179" s="399"/>
      <c r="S179" s="398"/>
    </row>
    <row r="180" spans="1:19" s="161" customFormat="1" x14ac:dyDescent="0.25">
      <c r="A180" s="100"/>
      <c r="B180" s="100"/>
      <c r="C180" s="100"/>
      <c r="D180" s="399"/>
      <c r="F180" s="398"/>
      <c r="G180" s="100"/>
      <c r="H180" s="100"/>
      <c r="I180" s="399"/>
      <c r="J180" s="100"/>
      <c r="K180" s="398"/>
      <c r="Q180" s="399"/>
      <c r="S180" s="398"/>
    </row>
    <row r="181" spans="1:19" s="161" customFormat="1" x14ac:dyDescent="0.25">
      <c r="A181" s="100"/>
      <c r="B181" s="100"/>
      <c r="C181" s="100"/>
      <c r="D181" s="399"/>
      <c r="F181" s="398"/>
      <c r="G181" s="100"/>
      <c r="H181" s="100"/>
      <c r="I181" s="399"/>
      <c r="J181" s="100"/>
      <c r="K181" s="398"/>
      <c r="Q181" s="399"/>
      <c r="S181" s="398"/>
    </row>
    <row r="182" spans="1:19" s="161" customFormat="1" x14ac:dyDescent="0.25">
      <c r="A182" s="100"/>
      <c r="B182" s="100"/>
      <c r="C182" s="100"/>
      <c r="D182" s="399"/>
      <c r="F182" s="398"/>
      <c r="G182" s="100"/>
      <c r="H182" s="100"/>
      <c r="I182" s="399"/>
      <c r="J182" s="100"/>
      <c r="K182" s="398"/>
      <c r="Q182" s="399"/>
      <c r="S182" s="398"/>
    </row>
    <row r="183" spans="1:19" s="161" customFormat="1" x14ac:dyDescent="0.25">
      <c r="A183" s="100"/>
      <c r="B183" s="100"/>
      <c r="C183" s="100"/>
      <c r="D183" s="399"/>
      <c r="F183" s="398"/>
      <c r="G183" s="100"/>
      <c r="H183" s="100"/>
      <c r="I183" s="399"/>
      <c r="J183" s="100"/>
      <c r="K183" s="398"/>
      <c r="Q183" s="399"/>
      <c r="S183" s="398"/>
    </row>
    <row r="184" spans="1:19" s="161" customFormat="1" x14ac:dyDescent="0.25">
      <c r="A184" s="100"/>
      <c r="B184" s="100"/>
      <c r="C184" s="100"/>
      <c r="D184" s="400"/>
      <c r="F184" s="398"/>
      <c r="G184" s="100"/>
      <c r="H184" s="100"/>
      <c r="I184" s="400"/>
      <c r="J184" s="100"/>
      <c r="K184" s="398"/>
      <c r="Q184" s="401"/>
      <c r="R184" s="126"/>
      <c r="S184" s="398"/>
    </row>
    <row r="185" spans="1:19" s="161" customFormat="1" x14ac:dyDescent="0.25">
      <c r="A185" s="100"/>
      <c r="B185" s="100"/>
      <c r="C185" s="100"/>
      <c r="D185" s="399"/>
      <c r="F185" s="398"/>
      <c r="G185" s="100"/>
      <c r="H185" s="100"/>
      <c r="I185" s="399"/>
      <c r="J185" s="100"/>
      <c r="K185" s="398"/>
      <c r="Q185" s="399"/>
      <c r="S185" s="398"/>
    </row>
    <row r="186" spans="1:19" s="161" customFormat="1" x14ac:dyDescent="0.25">
      <c r="A186" s="100"/>
      <c r="B186" s="100"/>
      <c r="C186" s="100"/>
      <c r="D186" s="399"/>
      <c r="F186" s="398"/>
      <c r="G186" s="100"/>
      <c r="H186" s="100"/>
      <c r="I186" s="399"/>
      <c r="J186" s="100"/>
      <c r="K186" s="398"/>
      <c r="Q186" s="399"/>
      <c r="S186" s="398"/>
    </row>
    <row r="187" spans="1:19" s="161" customFormat="1" x14ac:dyDescent="0.25">
      <c r="A187" s="100"/>
      <c r="B187" s="100"/>
      <c r="C187" s="100"/>
      <c r="D187" s="399"/>
      <c r="F187" s="398"/>
      <c r="G187" s="100"/>
      <c r="H187" s="100"/>
      <c r="I187" s="399"/>
      <c r="J187" s="100"/>
      <c r="K187" s="398"/>
      <c r="Q187" s="399"/>
      <c r="S187" s="398"/>
    </row>
    <row r="188" spans="1:19" s="161" customFormat="1" x14ac:dyDescent="0.25">
      <c r="A188" s="100"/>
      <c r="B188" s="100"/>
      <c r="C188" s="100"/>
      <c r="D188" s="399"/>
      <c r="F188" s="398"/>
      <c r="G188" s="100"/>
      <c r="H188" s="100"/>
      <c r="I188" s="399"/>
      <c r="J188" s="100"/>
      <c r="K188" s="398"/>
      <c r="Q188" s="399"/>
      <c r="S188" s="398"/>
    </row>
    <row r="189" spans="1:19" s="161" customFormat="1" x14ac:dyDescent="0.25">
      <c r="A189" s="100"/>
      <c r="B189" s="100"/>
      <c r="C189" s="100"/>
      <c r="D189" s="399"/>
      <c r="F189" s="398"/>
      <c r="G189" s="100"/>
      <c r="H189" s="100"/>
      <c r="I189" s="399"/>
      <c r="J189" s="100"/>
      <c r="K189" s="398"/>
      <c r="Q189" s="399"/>
      <c r="S189" s="398"/>
    </row>
    <row r="190" spans="1:19" s="161" customFormat="1" x14ac:dyDescent="0.25">
      <c r="A190" s="100"/>
      <c r="B190" s="100"/>
      <c r="C190" s="100"/>
      <c r="D190" s="399"/>
      <c r="F190" s="398"/>
      <c r="G190" s="100"/>
      <c r="H190" s="100"/>
      <c r="I190" s="399"/>
      <c r="J190" s="100"/>
      <c r="K190" s="398"/>
      <c r="Q190" s="399"/>
      <c r="S190" s="398"/>
    </row>
    <row r="191" spans="1:19" s="161" customFormat="1" x14ac:dyDescent="0.25">
      <c r="A191" s="100"/>
      <c r="B191" s="100"/>
      <c r="C191" s="100"/>
      <c r="D191" s="399"/>
      <c r="F191" s="398"/>
      <c r="G191" s="100"/>
      <c r="H191" s="100"/>
      <c r="I191" s="399"/>
      <c r="J191" s="100"/>
      <c r="K191" s="398"/>
      <c r="Q191" s="399"/>
      <c r="S191" s="398"/>
    </row>
    <row r="192" spans="1:19" s="161" customFormat="1" x14ac:dyDescent="0.25">
      <c r="A192" s="100"/>
      <c r="B192" s="100"/>
      <c r="C192" s="100"/>
      <c r="D192" s="399"/>
      <c r="F192" s="398"/>
      <c r="G192" s="100"/>
      <c r="H192" s="100"/>
      <c r="I192" s="399"/>
      <c r="J192" s="100"/>
      <c r="K192" s="398"/>
      <c r="Q192" s="399"/>
      <c r="S192" s="398"/>
    </row>
    <row r="193" spans="1:19" s="161" customFormat="1" x14ac:dyDescent="0.25">
      <c r="A193" s="100"/>
      <c r="B193" s="100"/>
      <c r="C193" s="100"/>
      <c r="D193" s="399"/>
      <c r="F193" s="398"/>
      <c r="G193" s="100"/>
      <c r="H193" s="100"/>
      <c r="I193" s="399"/>
      <c r="J193" s="100"/>
      <c r="K193" s="398"/>
      <c r="Q193" s="399"/>
      <c r="S193" s="398"/>
    </row>
    <row r="194" spans="1:19" s="161" customFormat="1" x14ac:dyDescent="0.25">
      <c r="A194" s="100"/>
      <c r="B194" s="100"/>
      <c r="C194" s="100"/>
      <c r="D194" s="399"/>
      <c r="F194" s="398"/>
      <c r="G194" s="100"/>
      <c r="H194" s="100"/>
      <c r="I194" s="400"/>
      <c r="J194" s="100"/>
      <c r="K194" s="398"/>
      <c r="Q194" s="400"/>
      <c r="R194" s="126"/>
      <c r="S194" s="398"/>
    </row>
    <row r="195" spans="1:19" s="161" customFormat="1" x14ac:dyDescent="0.25">
      <c r="A195" s="100"/>
      <c r="B195" s="100"/>
      <c r="C195" s="100"/>
      <c r="D195" s="399"/>
      <c r="G195" s="100"/>
      <c r="H195" s="100"/>
      <c r="I195" s="100"/>
      <c r="J195" s="100"/>
      <c r="K195" s="100"/>
    </row>
    <row r="196" spans="1:19" s="161" customFormat="1" x14ac:dyDescent="0.25">
      <c r="A196" s="100"/>
      <c r="B196" s="100"/>
      <c r="C196" s="100"/>
      <c r="D196" s="100"/>
      <c r="G196" s="100"/>
      <c r="H196" s="100"/>
      <c r="I196" s="100"/>
      <c r="J196" s="100"/>
      <c r="K196" s="100"/>
    </row>
    <row r="197" spans="1:19" s="161" customFormat="1" x14ac:dyDescent="0.25">
      <c r="A197" s="100"/>
      <c r="B197" s="100"/>
      <c r="C197" s="100"/>
      <c r="D197" s="100"/>
      <c r="G197" s="100"/>
      <c r="H197" s="100"/>
      <c r="I197" s="100"/>
      <c r="J197" s="100"/>
      <c r="K197" s="100"/>
    </row>
    <row r="198" spans="1:19" s="161" customFormat="1" x14ac:dyDescent="0.25">
      <c r="A198" s="100"/>
      <c r="B198" s="100"/>
      <c r="C198" s="100"/>
      <c r="D198" s="100"/>
      <c r="G198" s="100"/>
      <c r="H198" s="100"/>
      <c r="I198" s="100"/>
      <c r="J198" s="100"/>
      <c r="K198" s="100"/>
    </row>
    <row r="199" spans="1:19" s="161" customFormat="1" x14ac:dyDescent="0.25">
      <c r="A199" s="100"/>
      <c r="B199" s="100"/>
      <c r="C199" s="100"/>
      <c r="D199" s="100"/>
      <c r="G199" s="100"/>
      <c r="H199" s="100"/>
      <c r="I199" s="100"/>
      <c r="J199" s="100"/>
      <c r="K199" s="100"/>
    </row>
    <row r="200" spans="1:19" s="161" customFormat="1" x14ac:dyDescent="0.25">
      <c r="A200" s="100"/>
      <c r="B200" s="100"/>
      <c r="C200" s="100"/>
      <c r="D200" s="100"/>
      <c r="G200" s="100"/>
      <c r="H200" s="100"/>
      <c r="I200" s="100"/>
      <c r="J200" s="100"/>
      <c r="K200" s="100"/>
    </row>
    <row r="201" spans="1:19" s="161" customFormat="1" x14ac:dyDescent="0.25">
      <c r="A201" s="100"/>
      <c r="B201" s="100"/>
      <c r="C201" s="100"/>
      <c r="D201" s="100"/>
      <c r="G201" s="100"/>
      <c r="H201" s="100"/>
      <c r="I201" s="100"/>
      <c r="J201" s="100"/>
      <c r="K201" s="100"/>
    </row>
    <row r="202" spans="1:19" s="161" customFormat="1" x14ac:dyDescent="0.25">
      <c r="A202" s="100"/>
      <c r="B202" s="100"/>
      <c r="C202" s="100"/>
      <c r="D202" s="100"/>
      <c r="G202" s="100"/>
      <c r="H202" s="100"/>
      <c r="I202" s="100"/>
      <c r="J202" s="100"/>
      <c r="K202" s="100"/>
    </row>
    <row r="203" spans="1:19" s="161" customFormat="1" x14ac:dyDescent="0.25">
      <c r="A203" s="100"/>
      <c r="B203" s="100"/>
      <c r="C203" s="100"/>
      <c r="D203" s="100"/>
      <c r="G203" s="100"/>
      <c r="H203" s="100"/>
      <c r="I203" s="100"/>
      <c r="J203" s="100"/>
      <c r="K203" s="100"/>
    </row>
    <row r="204" spans="1:19" s="161" customFormat="1" x14ac:dyDescent="0.25">
      <c r="A204" s="100"/>
      <c r="B204" s="100"/>
      <c r="C204" s="100"/>
      <c r="D204" s="100"/>
      <c r="G204" s="100"/>
      <c r="H204" s="100"/>
      <c r="I204" s="100"/>
      <c r="J204" s="100"/>
      <c r="K204" s="100"/>
    </row>
    <row r="205" spans="1:19" s="161" customFormat="1" x14ac:dyDescent="0.25">
      <c r="A205" s="100"/>
      <c r="B205" s="100"/>
      <c r="C205" s="100"/>
      <c r="D205" s="100"/>
      <c r="G205" s="100"/>
      <c r="H205" s="100"/>
      <c r="I205" s="100"/>
      <c r="J205" s="100"/>
      <c r="K205" s="100"/>
    </row>
    <row r="206" spans="1:19" s="161" customFormat="1" x14ac:dyDescent="0.25">
      <c r="A206" s="100"/>
      <c r="B206" s="100"/>
      <c r="C206" s="100"/>
      <c r="D206" s="100"/>
      <c r="G206" s="100"/>
      <c r="H206" s="100"/>
      <c r="I206" s="100"/>
      <c r="J206" s="100"/>
      <c r="K206" s="100"/>
    </row>
    <row r="207" spans="1:19" s="161" customFormat="1" x14ac:dyDescent="0.25">
      <c r="A207" s="100"/>
      <c r="B207" s="100"/>
      <c r="C207" s="100"/>
      <c r="D207" s="100"/>
      <c r="G207" s="100"/>
      <c r="H207" s="100"/>
      <c r="I207" s="100"/>
      <c r="J207" s="100"/>
      <c r="K207" s="100"/>
    </row>
    <row r="208" spans="1:19" s="161" customFormat="1" x14ac:dyDescent="0.25">
      <c r="A208" s="100"/>
      <c r="B208" s="100"/>
      <c r="C208" s="100"/>
      <c r="D208" s="100"/>
      <c r="G208" s="100"/>
      <c r="H208" s="100"/>
      <c r="I208" s="100"/>
      <c r="J208" s="100"/>
      <c r="K208" s="100"/>
    </row>
    <row r="209" spans="1:11" s="161" customFormat="1" x14ac:dyDescent="0.25">
      <c r="A209" s="100"/>
      <c r="B209" s="100"/>
      <c r="C209" s="100"/>
      <c r="D209" s="100"/>
      <c r="G209" s="100"/>
      <c r="H209" s="100"/>
      <c r="I209" s="100"/>
      <c r="J209" s="100"/>
      <c r="K209" s="100"/>
    </row>
    <row r="210" spans="1:11" s="161" customFormat="1" x14ac:dyDescent="0.25">
      <c r="A210" s="100"/>
      <c r="B210" s="100"/>
      <c r="C210" s="100"/>
      <c r="D210" s="100"/>
      <c r="G210" s="100"/>
      <c r="H210" s="100"/>
      <c r="I210" s="100"/>
      <c r="J210" s="100"/>
      <c r="K210" s="100"/>
    </row>
    <row r="211" spans="1:11" s="161" customFormat="1" x14ac:dyDescent="0.25">
      <c r="A211" s="100"/>
      <c r="B211" s="100"/>
      <c r="C211" s="100"/>
      <c r="D211" s="100"/>
      <c r="G211" s="100"/>
      <c r="H211" s="100"/>
      <c r="I211" s="100"/>
      <c r="J211" s="100"/>
      <c r="K211" s="100"/>
    </row>
    <row r="212" spans="1:11" s="161" customFormat="1" x14ac:dyDescent="0.25">
      <c r="A212" s="100"/>
      <c r="B212" s="100"/>
      <c r="C212" s="100"/>
      <c r="D212" s="100"/>
      <c r="G212" s="100"/>
      <c r="H212" s="100"/>
      <c r="I212" s="100"/>
      <c r="J212" s="100"/>
      <c r="K212" s="100"/>
    </row>
    <row r="213" spans="1:11" s="161" customFormat="1" x14ac:dyDescent="0.25">
      <c r="A213" s="100"/>
      <c r="B213" s="100"/>
      <c r="C213" s="100"/>
      <c r="D213" s="100"/>
      <c r="G213" s="100"/>
      <c r="H213" s="100"/>
      <c r="I213" s="100"/>
      <c r="J213" s="100"/>
      <c r="K213" s="100"/>
    </row>
    <row r="214" spans="1:11" s="161" customFormat="1" x14ac:dyDescent="0.25">
      <c r="A214" s="100"/>
      <c r="B214" s="100"/>
      <c r="C214" s="100"/>
      <c r="D214" s="100"/>
      <c r="G214" s="100"/>
      <c r="H214" s="100"/>
      <c r="I214" s="100"/>
      <c r="J214" s="100"/>
      <c r="K214" s="100"/>
    </row>
  </sheetData>
  <mergeCells count="24">
    <mergeCell ref="AE85:AG85"/>
    <mergeCell ref="AH85:AJ85"/>
    <mergeCell ref="AK85:AL85"/>
    <mergeCell ref="AM85:AO85"/>
    <mergeCell ref="B5:D5"/>
    <mergeCell ref="E5:G5"/>
    <mergeCell ref="H5:I5"/>
    <mergeCell ref="J5:L5"/>
    <mergeCell ref="B85:D85"/>
    <mergeCell ref="E85:G85"/>
    <mergeCell ref="H85:I85"/>
    <mergeCell ref="J85:L85"/>
    <mergeCell ref="B45:D45"/>
    <mergeCell ref="E45:G45"/>
    <mergeCell ref="H45:I45"/>
    <mergeCell ref="J45:L45"/>
    <mergeCell ref="B157:F157"/>
    <mergeCell ref="G157:K157"/>
    <mergeCell ref="L157:N157"/>
    <mergeCell ref="O157:S157"/>
    <mergeCell ref="B121:D121"/>
    <mergeCell ref="E121:G121"/>
    <mergeCell ref="H121:I121"/>
    <mergeCell ref="J121:L121"/>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BF4A-858B-422A-8D51-EFFF7927E83D}">
  <sheetPr>
    <tabColor rgb="FF7B2038"/>
  </sheetPr>
  <dimension ref="A1:G64"/>
  <sheetViews>
    <sheetView showGridLines="0" zoomScale="80" zoomScaleNormal="80" workbookViewId="0">
      <pane ySplit="3" topLeftCell="A4" activePane="bottomLeft" state="frozen"/>
      <selection pane="bottomLeft"/>
    </sheetView>
  </sheetViews>
  <sheetFormatPr defaultColWidth="8.85546875" defaultRowHeight="12" x14ac:dyDescent="0.2"/>
  <cols>
    <col min="1" max="1" width="55.5703125" style="93" bestFit="1" customWidth="1"/>
    <col min="2" max="2" width="10.5703125" style="129" bestFit="1" customWidth="1"/>
    <col min="3" max="3" width="10.85546875" style="129" bestFit="1" customWidth="1"/>
    <col min="4" max="4" width="13.42578125" style="130" bestFit="1" customWidth="1"/>
    <col min="5" max="5" width="10.5703125" style="93" bestFit="1" customWidth="1"/>
    <col min="6" max="6" width="9.5703125" style="93" bestFit="1" customWidth="1"/>
    <col min="7" max="7" width="12.42578125" style="93" bestFit="1" customWidth="1"/>
    <col min="8" max="16384" width="8.85546875" style="93"/>
  </cols>
  <sheetData>
    <row r="1" spans="1:7" ht="14.25" x14ac:dyDescent="0.2">
      <c r="A1" s="3" t="s">
        <v>2</v>
      </c>
    </row>
    <row r="2" spans="1:7" ht="14.25" x14ac:dyDescent="0.2">
      <c r="A2" s="3" t="s">
        <v>522</v>
      </c>
    </row>
    <row r="3" spans="1:7" ht="14.25" x14ac:dyDescent="0.25">
      <c r="A3" s="4" t="s">
        <v>0</v>
      </c>
      <c r="B3" s="131"/>
      <c r="C3" s="131"/>
      <c r="D3" s="132"/>
    </row>
    <row r="4" spans="1:7" x14ac:dyDescent="0.2">
      <c r="A4" s="140"/>
      <c r="B4" s="134"/>
      <c r="C4" s="134"/>
      <c r="D4" s="135"/>
      <c r="E4" s="141"/>
    </row>
    <row r="5" spans="1:7" ht="12.75" thickBot="1" x14ac:dyDescent="0.25">
      <c r="A5" s="90" t="s">
        <v>44</v>
      </c>
      <c r="B5" s="90"/>
      <c r="C5" s="90"/>
      <c r="D5" s="90"/>
      <c r="E5" s="90"/>
      <c r="F5" s="90"/>
      <c r="G5" s="90"/>
    </row>
    <row r="6" spans="1:7" ht="12.75" thickBot="1" x14ac:dyDescent="0.25">
      <c r="A6" s="105" t="s">
        <v>0</v>
      </c>
      <c r="B6" s="106" t="s">
        <v>450</v>
      </c>
      <c r="C6" s="106" t="s">
        <v>451</v>
      </c>
      <c r="D6" s="112" t="s">
        <v>5</v>
      </c>
      <c r="E6" s="106" t="s">
        <v>452</v>
      </c>
      <c r="F6" s="106" t="s">
        <v>453</v>
      </c>
      <c r="G6" s="112" t="s">
        <v>5</v>
      </c>
    </row>
    <row r="7" spans="1:7" ht="12.75" thickBot="1" x14ac:dyDescent="0.25">
      <c r="A7" s="108" t="s">
        <v>3</v>
      </c>
      <c r="B7" s="114">
        <v>11150</v>
      </c>
      <c r="C7" s="114">
        <v>13835</v>
      </c>
      <c r="D7" s="115">
        <v>-0.19400000000000001</v>
      </c>
      <c r="E7" s="114">
        <v>16580</v>
      </c>
      <c r="F7" s="114">
        <v>23621</v>
      </c>
      <c r="G7" s="115">
        <v>-0.29799999999999999</v>
      </c>
    </row>
    <row r="8" spans="1:7" ht="12.75" thickBot="1" x14ac:dyDescent="0.25">
      <c r="A8" s="108" t="s">
        <v>221</v>
      </c>
      <c r="B8" s="136">
        <v>-7282</v>
      </c>
      <c r="C8" s="136">
        <v>-7690</v>
      </c>
      <c r="D8" s="115">
        <v>-5.2999999999999999E-2</v>
      </c>
      <c r="E8" s="136">
        <v>-10202</v>
      </c>
      <c r="F8" s="136">
        <v>-12940</v>
      </c>
      <c r="G8" s="115">
        <v>-0.21199999999999999</v>
      </c>
    </row>
    <row r="9" spans="1:7" ht="12.75" thickBot="1" x14ac:dyDescent="0.25">
      <c r="A9" s="109" t="s">
        <v>31</v>
      </c>
      <c r="B9" s="113">
        <v>3868</v>
      </c>
      <c r="C9" s="113">
        <v>6145</v>
      </c>
      <c r="D9" s="112">
        <v>-0.371</v>
      </c>
      <c r="E9" s="113">
        <v>6378</v>
      </c>
      <c r="F9" s="113">
        <v>10681</v>
      </c>
      <c r="G9" s="112">
        <v>-0.40300000000000002</v>
      </c>
    </row>
    <row r="10" spans="1:7" ht="12.75" thickBot="1" x14ac:dyDescent="0.25">
      <c r="A10" s="118" t="s">
        <v>255</v>
      </c>
      <c r="B10" s="119">
        <v>0.34699999999999998</v>
      </c>
      <c r="C10" s="119">
        <v>0.44400000000000001</v>
      </c>
      <c r="D10" s="147">
        <v>-9.7000000000000028</v>
      </c>
      <c r="E10" s="119">
        <v>0.38500000000000001</v>
      </c>
      <c r="F10" s="119">
        <v>0.45200000000000001</v>
      </c>
      <c r="G10" s="147">
        <v>-6.7</v>
      </c>
    </row>
    <row r="11" spans="1:7" ht="12.75" thickBot="1" x14ac:dyDescent="0.25">
      <c r="A11" s="108" t="s">
        <v>222</v>
      </c>
      <c r="B11" s="114">
        <v>-2088</v>
      </c>
      <c r="C11" s="114">
        <v>-1763</v>
      </c>
      <c r="D11" s="142">
        <v>0.184</v>
      </c>
      <c r="E11" s="114">
        <v>-4233</v>
      </c>
      <c r="F11" s="114">
        <v>-3296</v>
      </c>
      <c r="G11" s="115">
        <v>0.28399999999999997</v>
      </c>
    </row>
    <row r="12" spans="1:7" ht="12.75" thickBot="1" x14ac:dyDescent="0.25">
      <c r="A12" s="108" t="s">
        <v>223</v>
      </c>
      <c r="B12" s="114">
        <v>-254</v>
      </c>
      <c r="C12" s="114">
        <v>-132</v>
      </c>
      <c r="D12" s="115">
        <v>0.92400000000000004</v>
      </c>
      <c r="E12" s="114">
        <v>-747</v>
      </c>
      <c r="F12" s="114">
        <v>-269</v>
      </c>
      <c r="G12" s="115" t="s">
        <v>6</v>
      </c>
    </row>
    <row r="13" spans="1:7" ht="12.75" thickBot="1" x14ac:dyDescent="0.25">
      <c r="A13" s="108" t="s">
        <v>94</v>
      </c>
      <c r="B13" s="114">
        <v>-573</v>
      </c>
      <c r="C13" s="114">
        <v>-718</v>
      </c>
      <c r="D13" s="115">
        <v>-0.20200000000000001</v>
      </c>
      <c r="E13" s="114">
        <v>-1169</v>
      </c>
      <c r="F13" s="114">
        <v>-1128</v>
      </c>
      <c r="G13" s="115">
        <v>3.5999999999999997E-2</v>
      </c>
    </row>
    <row r="14" spans="1:7" ht="12.75" thickBot="1" x14ac:dyDescent="0.25">
      <c r="A14" s="108" t="s">
        <v>224</v>
      </c>
      <c r="B14" s="114">
        <v>-196</v>
      </c>
      <c r="C14" s="114">
        <v>-254</v>
      </c>
      <c r="D14" s="115">
        <v>-0.22800000000000001</v>
      </c>
      <c r="E14" s="114">
        <v>-405</v>
      </c>
      <c r="F14" s="114">
        <v>-587</v>
      </c>
      <c r="G14" s="115">
        <v>-0.31</v>
      </c>
    </row>
    <row r="15" spans="1:7" ht="12.75" thickBot="1" x14ac:dyDescent="0.25">
      <c r="A15" s="108" t="s">
        <v>47</v>
      </c>
      <c r="B15" s="114">
        <v>-129</v>
      </c>
      <c r="C15" s="114">
        <v>-76</v>
      </c>
      <c r="D15" s="115">
        <v>0.69699999999999995</v>
      </c>
      <c r="E15" s="114">
        <v>-290</v>
      </c>
      <c r="F15" s="114">
        <v>-107</v>
      </c>
      <c r="G15" s="115" t="s">
        <v>6</v>
      </c>
    </row>
    <row r="16" spans="1:7" ht="12.75" thickBot="1" x14ac:dyDescent="0.25">
      <c r="A16" s="109" t="s">
        <v>4</v>
      </c>
      <c r="B16" s="113">
        <v>628</v>
      </c>
      <c r="C16" s="113">
        <v>3202</v>
      </c>
      <c r="D16" s="142">
        <v>-0.80400000000000005</v>
      </c>
      <c r="E16" s="113">
        <v>-466</v>
      </c>
      <c r="F16" s="113">
        <v>5294</v>
      </c>
      <c r="G16" s="112" t="s">
        <v>6</v>
      </c>
    </row>
    <row r="17" spans="1:7" ht="12.75" thickBot="1" x14ac:dyDescent="0.25">
      <c r="A17" s="118" t="s">
        <v>254</v>
      </c>
      <c r="B17" s="119">
        <v>5.6000000000000001E-2</v>
      </c>
      <c r="C17" s="119">
        <v>0.23100000000000001</v>
      </c>
      <c r="D17" s="147">
        <v>-17.5</v>
      </c>
      <c r="E17" s="119" t="s">
        <v>6</v>
      </c>
      <c r="F17" s="119">
        <v>0.224</v>
      </c>
      <c r="G17" s="147" t="s">
        <v>6</v>
      </c>
    </row>
    <row r="18" spans="1:7" ht="12.75" thickBot="1" x14ac:dyDescent="0.25">
      <c r="A18" s="108" t="s">
        <v>48</v>
      </c>
      <c r="B18" s="114">
        <v>-1367</v>
      </c>
      <c r="C18" s="114">
        <v>-1152</v>
      </c>
      <c r="D18" s="115">
        <v>0.187</v>
      </c>
      <c r="E18" s="114">
        <v>-2666</v>
      </c>
      <c r="F18" s="114">
        <v>-2269</v>
      </c>
      <c r="G18" s="115">
        <v>0.17499999999999999</v>
      </c>
    </row>
    <row r="19" spans="1:7" ht="12.75" thickBot="1" x14ac:dyDescent="0.25">
      <c r="A19" s="108" t="s">
        <v>95</v>
      </c>
      <c r="B19" s="114">
        <v>-870</v>
      </c>
      <c r="C19" s="114">
        <v>-973</v>
      </c>
      <c r="D19" s="115">
        <v>-0.106</v>
      </c>
      <c r="E19" s="114">
        <v>-1620</v>
      </c>
      <c r="F19" s="114">
        <v>-1731</v>
      </c>
      <c r="G19" s="115">
        <v>-6.4000000000000001E-2</v>
      </c>
    </row>
    <row r="20" spans="1:7" ht="12.75" thickBot="1" x14ac:dyDescent="0.25">
      <c r="A20" s="108" t="s">
        <v>225</v>
      </c>
      <c r="B20" s="114">
        <v>1292</v>
      </c>
      <c r="C20" s="114">
        <v>1419</v>
      </c>
      <c r="D20" s="115">
        <v>-8.8999999999999996E-2</v>
      </c>
      <c r="E20" s="114">
        <v>1851</v>
      </c>
      <c r="F20" s="114">
        <v>2824</v>
      </c>
      <c r="G20" s="115">
        <v>-0.34499999999999997</v>
      </c>
    </row>
    <row r="21" spans="1:7" ht="12.75" thickBot="1" x14ac:dyDescent="0.25">
      <c r="A21" s="108" t="s">
        <v>256</v>
      </c>
      <c r="B21" s="114">
        <v>-1000</v>
      </c>
      <c r="C21" s="114">
        <v>437</v>
      </c>
      <c r="D21" s="115" t="s">
        <v>6</v>
      </c>
      <c r="E21" s="114">
        <v>-999</v>
      </c>
      <c r="F21" s="114">
        <v>437</v>
      </c>
      <c r="G21" s="115" t="s">
        <v>6</v>
      </c>
    </row>
    <row r="22" spans="1:7" ht="12.75" thickBot="1" x14ac:dyDescent="0.25">
      <c r="A22" s="109" t="s">
        <v>273</v>
      </c>
      <c r="B22" s="138">
        <v>-1317</v>
      </c>
      <c r="C22" s="138">
        <v>2933</v>
      </c>
      <c r="D22" s="112" t="s">
        <v>6</v>
      </c>
      <c r="E22" s="138">
        <v>-3900</v>
      </c>
      <c r="F22" s="138">
        <v>4555.2241226027691</v>
      </c>
      <c r="G22" s="112" t="s">
        <v>6</v>
      </c>
    </row>
    <row r="23" spans="1:7" ht="12.75" thickBot="1" x14ac:dyDescent="0.25">
      <c r="A23" s="109" t="s">
        <v>274</v>
      </c>
      <c r="B23" s="143">
        <v>-1317</v>
      </c>
      <c r="C23" s="143">
        <v>2933</v>
      </c>
      <c r="D23" s="112" t="s">
        <v>6</v>
      </c>
      <c r="E23" s="143">
        <v>-3908</v>
      </c>
      <c r="F23" s="143">
        <v>4555.2241226027691</v>
      </c>
      <c r="G23" s="112" t="s">
        <v>6</v>
      </c>
    </row>
    <row r="24" spans="1:7" x14ac:dyDescent="0.2">
      <c r="B24" s="93"/>
      <c r="C24" s="93"/>
      <c r="D24" s="93"/>
    </row>
    <row r="25" spans="1:7" x14ac:dyDescent="0.2">
      <c r="B25" s="93"/>
      <c r="C25" s="93"/>
      <c r="D25" s="93"/>
    </row>
    <row r="26" spans="1:7" ht="12.75" thickBot="1" x14ac:dyDescent="0.25">
      <c r="A26" s="90" t="s">
        <v>51</v>
      </c>
      <c r="B26" s="90"/>
      <c r="C26" s="90"/>
      <c r="D26" s="90"/>
      <c r="E26" s="90"/>
      <c r="F26" s="90"/>
      <c r="G26" s="90"/>
    </row>
    <row r="27" spans="1:7" ht="12.75" thickBot="1" x14ac:dyDescent="0.25">
      <c r="A27" s="105" t="s">
        <v>0</v>
      </c>
      <c r="B27" s="106" t="s">
        <v>450</v>
      </c>
      <c r="C27" s="106" t="s">
        <v>451</v>
      </c>
      <c r="D27" s="112" t="s">
        <v>5</v>
      </c>
      <c r="E27" s="106" t="s">
        <v>452</v>
      </c>
      <c r="F27" s="106" t="s">
        <v>453</v>
      </c>
      <c r="G27" s="112" t="s">
        <v>5</v>
      </c>
    </row>
    <row r="28" spans="1:7" ht="12.75" thickBot="1" x14ac:dyDescent="0.25">
      <c r="A28" s="108" t="s">
        <v>52</v>
      </c>
      <c r="B28" s="114">
        <v>11951</v>
      </c>
      <c r="C28" s="114">
        <v>13792</v>
      </c>
      <c r="D28" s="122">
        <v>-0.13300000000000001</v>
      </c>
      <c r="E28" s="114">
        <v>24440</v>
      </c>
      <c r="F28" s="114">
        <v>30142</v>
      </c>
      <c r="G28" s="122">
        <v>-0.189</v>
      </c>
    </row>
    <row r="29" spans="1:7" ht="12.75" thickBot="1" x14ac:dyDescent="0.25">
      <c r="A29" s="108" t="s">
        <v>53</v>
      </c>
      <c r="B29" s="114">
        <v>-3755</v>
      </c>
      <c r="C29" s="114">
        <v>-6780</v>
      </c>
      <c r="D29" s="122">
        <v>-0.44600000000000001</v>
      </c>
      <c r="E29" s="114">
        <v>-8535</v>
      </c>
      <c r="F29" s="114">
        <v>-10908</v>
      </c>
      <c r="G29" s="122">
        <v>-0.218</v>
      </c>
    </row>
    <row r="30" spans="1:7" ht="12.75" thickBot="1" x14ac:dyDescent="0.25">
      <c r="A30" s="108" t="s">
        <v>54</v>
      </c>
      <c r="B30" s="114">
        <v>-3353</v>
      </c>
      <c r="C30" s="114">
        <v>-3621</v>
      </c>
      <c r="D30" s="122">
        <v>-7.3999999999999996E-2</v>
      </c>
      <c r="E30" s="114">
        <v>-5451</v>
      </c>
      <c r="F30" s="114">
        <v>-4482</v>
      </c>
      <c r="G30" s="122">
        <v>0.216</v>
      </c>
    </row>
    <row r="31" spans="1:7" ht="12.75" thickBot="1" x14ac:dyDescent="0.25">
      <c r="A31" s="108" t="s">
        <v>226</v>
      </c>
      <c r="B31" s="114">
        <v>-1686</v>
      </c>
      <c r="C31" s="114">
        <v>-2086</v>
      </c>
      <c r="D31" s="122">
        <v>-0.192</v>
      </c>
      <c r="E31" s="114">
        <v>-4612</v>
      </c>
      <c r="F31" s="114">
        <v>-4613</v>
      </c>
      <c r="G31" s="122" t="s">
        <v>6</v>
      </c>
    </row>
    <row r="32" spans="1:7" ht="12.75" thickBot="1" x14ac:dyDescent="0.25">
      <c r="A32" s="108" t="s">
        <v>55</v>
      </c>
      <c r="B32" s="114">
        <v>-1281</v>
      </c>
      <c r="C32" s="114">
        <v>-2053</v>
      </c>
      <c r="D32" s="122">
        <v>-0.376</v>
      </c>
      <c r="E32" s="114">
        <v>-1367</v>
      </c>
      <c r="F32" s="114">
        <v>-1790</v>
      </c>
      <c r="G32" s="122">
        <v>-0.23599999999999999</v>
      </c>
    </row>
    <row r="33" spans="1:7" ht="12.75" thickBot="1" x14ac:dyDescent="0.25">
      <c r="A33" s="109" t="s">
        <v>71</v>
      </c>
      <c r="B33" s="113">
        <v>1876</v>
      </c>
      <c r="C33" s="113">
        <v>-748</v>
      </c>
      <c r="D33" s="120" t="s">
        <v>6</v>
      </c>
      <c r="E33" s="113">
        <v>4475</v>
      </c>
      <c r="F33" s="113">
        <v>8349</v>
      </c>
      <c r="G33" s="120">
        <v>-0.46400000000000002</v>
      </c>
    </row>
    <row r="34" spans="1:7" ht="12.75" thickBot="1" x14ac:dyDescent="0.25">
      <c r="A34" s="108" t="s">
        <v>96</v>
      </c>
      <c r="B34" s="114">
        <v>-101</v>
      </c>
      <c r="C34" s="114">
        <v>-3797</v>
      </c>
      <c r="D34" s="122">
        <v>-0.97299999999999998</v>
      </c>
      <c r="E34" s="114">
        <v>-998</v>
      </c>
      <c r="F34" s="114">
        <v>-5597</v>
      </c>
      <c r="G34" s="122">
        <v>-0.82199999999999995</v>
      </c>
    </row>
    <row r="35" spans="1:7" ht="12.75" thickBot="1" x14ac:dyDescent="0.25">
      <c r="A35" s="108" t="s">
        <v>252</v>
      </c>
      <c r="B35" s="114">
        <v>0</v>
      </c>
      <c r="C35" s="114">
        <v>201</v>
      </c>
      <c r="D35" s="122" t="s">
        <v>6</v>
      </c>
      <c r="E35" s="114">
        <v>0</v>
      </c>
      <c r="F35" s="114">
        <v>534</v>
      </c>
      <c r="G35" s="122" t="s">
        <v>6</v>
      </c>
    </row>
    <row r="36" spans="1:7" ht="12.75" thickBot="1" x14ac:dyDescent="0.25">
      <c r="A36" s="109" t="s">
        <v>271</v>
      </c>
      <c r="B36" s="113">
        <v>-101</v>
      </c>
      <c r="C36" s="113">
        <v>-3596</v>
      </c>
      <c r="D36" s="120">
        <v>-0.97199999999999998</v>
      </c>
      <c r="E36" s="113">
        <v>-998</v>
      </c>
      <c r="F36" s="113">
        <v>-5063</v>
      </c>
      <c r="G36" s="120">
        <v>-0.80300000000000005</v>
      </c>
    </row>
    <row r="37" spans="1:7" ht="12.75" thickBot="1" x14ac:dyDescent="0.25">
      <c r="A37" s="108" t="s">
        <v>57</v>
      </c>
      <c r="B37" s="114">
        <v>3000</v>
      </c>
      <c r="C37" s="114">
        <v>3685</v>
      </c>
      <c r="D37" s="122">
        <v>-0.186</v>
      </c>
      <c r="E37" s="114">
        <v>3000</v>
      </c>
      <c r="F37" s="114">
        <v>3685</v>
      </c>
      <c r="G37" s="122">
        <v>-0.186</v>
      </c>
    </row>
    <row r="38" spans="1:7" ht="12.75" thickBot="1" x14ac:dyDescent="0.25">
      <c r="A38" s="108" t="s">
        <v>227</v>
      </c>
      <c r="B38" s="114">
        <v>-3396</v>
      </c>
      <c r="C38" s="114">
        <v>-2848</v>
      </c>
      <c r="D38" s="122">
        <v>0.192</v>
      </c>
      <c r="E38" s="114">
        <v>-7261</v>
      </c>
      <c r="F38" s="114">
        <v>-3937</v>
      </c>
      <c r="G38" s="122">
        <v>0.84399999999999997</v>
      </c>
    </row>
    <row r="39" spans="1:7" ht="12.75" thickBot="1" x14ac:dyDescent="0.25">
      <c r="A39" s="108" t="s">
        <v>30</v>
      </c>
      <c r="B39" s="114">
        <v>-924</v>
      </c>
      <c r="C39" s="114">
        <v>-948</v>
      </c>
      <c r="D39" s="122">
        <v>-2.5000000000000001E-2</v>
      </c>
      <c r="E39" s="114">
        <v>-1995</v>
      </c>
      <c r="F39" s="114">
        <v>-1826</v>
      </c>
      <c r="G39" s="122">
        <v>9.2999999999999999E-2</v>
      </c>
    </row>
    <row r="40" spans="1:7" ht="12.75" thickBot="1" x14ac:dyDescent="0.25">
      <c r="A40" s="108" t="s">
        <v>72</v>
      </c>
      <c r="B40" s="114">
        <v>-191</v>
      </c>
      <c r="C40" s="114">
        <v>-185</v>
      </c>
      <c r="D40" s="122">
        <v>3.2000000000000001E-2</v>
      </c>
      <c r="E40" s="114">
        <v>-362</v>
      </c>
      <c r="F40" s="114">
        <v>-368</v>
      </c>
      <c r="G40" s="122">
        <v>-1.6E-2</v>
      </c>
    </row>
    <row r="41" spans="1:7" ht="12.75" thickBot="1" x14ac:dyDescent="0.25">
      <c r="A41" s="109" t="s">
        <v>73</v>
      </c>
      <c r="B41" s="113">
        <v>-1511</v>
      </c>
      <c r="C41" s="113">
        <v>-296</v>
      </c>
      <c r="D41" s="120" t="s">
        <v>6</v>
      </c>
      <c r="E41" s="113">
        <v>-6618</v>
      </c>
      <c r="F41" s="113">
        <v>-2446</v>
      </c>
      <c r="G41" s="120" t="s">
        <v>6</v>
      </c>
    </row>
    <row r="42" spans="1:7" ht="12.75" thickBot="1" x14ac:dyDescent="0.25">
      <c r="A42" s="108" t="s">
        <v>41</v>
      </c>
      <c r="B42" s="114">
        <v>-337</v>
      </c>
      <c r="C42" s="114">
        <v>-306</v>
      </c>
      <c r="D42" s="122">
        <v>0.10100000000000001</v>
      </c>
      <c r="E42" s="114">
        <v>-352</v>
      </c>
      <c r="F42" s="114">
        <v>-337</v>
      </c>
      <c r="G42" s="122">
        <v>4.4999999999999998E-2</v>
      </c>
    </row>
    <row r="43" spans="1:7" ht="12.75" thickBot="1" x14ac:dyDescent="0.25">
      <c r="A43" s="109" t="s">
        <v>75</v>
      </c>
      <c r="B43" s="113">
        <v>-73</v>
      </c>
      <c r="C43" s="113">
        <v>-4946</v>
      </c>
      <c r="D43" s="120">
        <v>-0.98499999999999999</v>
      </c>
      <c r="E43" s="113">
        <v>-3493</v>
      </c>
      <c r="F43" s="113">
        <v>503</v>
      </c>
      <c r="G43" s="120" t="s">
        <v>6</v>
      </c>
    </row>
    <row r="44" spans="1:7" ht="12.75" thickBot="1" x14ac:dyDescent="0.25">
      <c r="A44" s="109" t="s">
        <v>80</v>
      </c>
      <c r="B44" s="113">
        <v>3709</v>
      </c>
      <c r="C44" s="113">
        <v>13635</v>
      </c>
      <c r="D44" s="120">
        <v>-0.72799999999999998</v>
      </c>
      <c r="E44" s="113">
        <v>7129</v>
      </c>
      <c r="F44" s="113">
        <v>8186</v>
      </c>
      <c r="G44" s="120">
        <v>-0.129</v>
      </c>
    </row>
    <row r="45" spans="1:7" ht="12.75" thickBot="1" x14ac:dyDescent="0.25">
      <c r="A45" s="109" t="s">
        <v>81</v>
      </c>
      <c r="B45" s="113">
        <v>3636</v>
      </c>
      <c r="C45" s="113">
        <v>8689</v>
      </c>
      <c r="D45" s="120">
        <v>-0.58199999999999996</v>
      </c>
      <c r="E45" s="113">
        <v>3636</v>
      </c>
      <c r="F45" s="113">
        <v>8689</v>
      </c>
      <c r="G45" s="120">
        <v>-0.58199999999999996</v>
      </c>
    </row>
    <row r="46" spans="1:7" x14ac:dyDescent="0.2">
      <c r="B46" s="95"/>
      <c r="C46" s="95"/>
      <c r="D46" s="93"/>
    </row>
    <row r="47" spans="1:7" x14ac:dyDescent="0.2">
      <c r="B47" s="95"/>
      <c r="C47" s="93"/>
      <c r="D47" s="93"/>
    </row>
    <row r="48" spans="1:7" ht="12.75" thickBot="1" x14ac:dyDescent="0.25">
      <c r="A48" s="90" t="s">
        <v>62</v>
      </c>
      <c r="B48" s="90"/>
      <c r="C48" s="90"/>
      <c r="D48" s="91"/>
      <c r="E48" s="90"/>
      <c r="F48" s="91"/>
    </row>
    <row r="49" spans="1:7" ht="12.75" thickBot="1" x14ac:dyDescent="0.25">
      <c r="A49" s="105" t="s">
        <v>0</v>
      </c>
      <c r="B49" s="125">
        <v>44742</v>
      </c>
      <c r="C49" s="125">
        <v>44651</v>
      </c>
      <c r="D49" s="107" t="s">
        <v>5</v>
      </c>
      <c r="E49" s="125">
        <v>44561</v>
      </c>
      <c r="F49" s="107" t="s">
        <v>5</v>
      </c>
    </row>
    <row r="50" spans="1:7" ht="12.75" thickBot="1" x14ac:dyDescent="0.25">
      <c r="A50" s="108" t="s">
        <v>34</v>
      </c>
      <c r="B50" s="114">
        <v>3636</v>
      </c>
      <c r="C50" s="114">
        <v>3709</v>
      </c>
      <c r="D50" s="122">
        <v>-0.02</v>
      </c>
      <c r="E50" s="114">
        <v>7129</v>
      </c>
      <c r="F50" s="122">
        <v>-0.49</v>
      </c>
      <c r="G50" s="95"/>
    </row>
    <row r="51" spans="1:7" ht="12.75" thickBot="1" x14ac:dyDescent="0.25">
      <c r="A51" s="108" t="s">
        <v>231</v>
      </c>
      <c r="B51" s="114">
        <v>618</v>
      </c>
      <c r="C51" s="114">
        <v>1183</v>
      </c>
      <c r="D51" s="122">
        <v>-0.47799999999999998</v>
      </c>
      <c r="E51" s="114">
        <v>720</v>
      </c>
      <c r="F51" s="122">
        <v>-0.14199999999999999</v>
      </c>
      <c r="G51" s="95"/>
    </row>
    <row r="52" spans="1:7" ht="12.75" thickBot="1" x14ac:dyDescent="0.25">
      <c r="A52" s="108" t="s">
        <v>97</v>
      </c>
      <c r="B52" s="114">
        <v>10473</v>
      </c>
      <c r="C52" s="114">
        <v>10442</v>
      </c>
      <c r="D52" s="122">
        <v>3.0000000000000001E-3</v>
      </c>
      <c r="E52" s="114">
        <v>17290</v>
      </c>
      <c r="F52" s="122">
        <v>-0.39400000000000002</v>
      </c>
      <c r="G52" s="95"/>
    </row>
    <row r="53" spans="1:7" ht="12.75" thickBot="1" x14ac:dyDescent="0.25">
      <c r="A53" s="108" t="s">
        <v>98</v>
      </c>
      <c r="B53" s="114">
        <v>3112</v>
      </c>
      <c r="C53" s="114">
        <v>2966</v>
      </c>
      <c r="D53" s="122">
        <v>4.9000000000000002E-2</v>
      </c>
      <c r="E53" s="114">
        <v>3955</v>
      </c>
      <c r="F53" s="122">
        <v>-0.21299999999999999</v>
      </c>
      <c r="G53" s="95"/>
    </row>
    <row r="54" spans="1:7" ht="12.75" thickBot="1" x14ac:dyDescent="0.25">
      <c r="A54" s="108" t="s">
        <v>99</v>
      </c>
      <c r="B54" s="114">
        <v>32230</v>
      </c>
      <c r="C54" s="114">
        <v>35235</v>
      </c>
      <c r="D54" s="122">
        <v>-8.5000000000000006E-2</v>
      </c>
      <c r="E54" s="114">
        <v>34191</v>
      </c>
      <c r="F54" s="122">
        <v>-5.7000000000000002E-2</v>
      </c>
      <c r="G54" s="95"/>
    </row>
    <row r="55" spans="1:7" ht="12.75" thickBot="1" x14ac:dyDescent="0.25">
      <c r="A55" s="108" t="s">
        <v>100</v>
      </c>
      <c r="B55" s="114">
        <v>269</v>
      </c>
      <c r="C55" s="114">
        <v>298</v>
      </c>
      <c r="D55" s="122">
        <v>-9.7000000000000003E-2</v>
      </c>
      <c r="E55" s="114">
        <v>293</v>
      </c>
      <c r="F55" s="122">
        <v>-8.2000000000000003E-2</v>
      </c>
      <c r="G55" s="95"/>
    </row>
    <row r="56" spans="1:7" ht="12.75" thickBot="1" x14ac:dyDescent="0.25">
      <c r="A56" s="108" t="s">
        <v>35</v>
      </c>
      <c r="B56" s="114">
        <v>10803</v>
      </c>
      <c r="C56" s="114">
        <v>10803</v>
      </c>
      <c r="D56" s="122" t="s">
        <v>6</v>
      </c>
      <c r="E56" s="114">
        <v>10803</v>
      </c>
      <c r="F56" s="122" t="s">
        <v>6</v>
      </c>
      <c r="G56" s="95"/>
    </row>
    <row r="57" spans="1:7" ht="12.75" thickBot="1" x14ac:dyDescent="0.25">
      <c r="A57" s="108" t="s">
        <v>101</v>
      </c>
      <c r="B57" s="114">
        <v>57524</v>
      </c>
      <c r="C57" s="114">
        <v>59067</v>
      </c>
      <c r="D57" s="122">
        <v>-2.5999999999999999E-2</v>
      </c>
      <c r="E57" s="114">
        <v>58789</v>
      </c>
      <c r="F57" s="122">
        <v>-2.1999999999999999E-2</v>
      </c>
      <c r="G57" s="95"/>
    </row>
    <row r="58" spans="1:7" ht="12.75" thickBot="1" x14ac:dyDescent="0.25">
      <c r="A58" s="109" t="s">
        <v>102</v>
      </c>
      <c r="B58" s="113">
        <v>118665</v>
      </c>
      <c r="C58" s="113">
        <v>123703</v>
      </c>
      <c r="D58" s="120">
        <v>-4.1000000000000002E-2</v>
      </c>
      <c r="E58" s="113">
        <v>133170</v>
      </c>
      <c r="F58" s="120">
        <v>-0.109</v>
      </c>
      <c r="G58" s="95"/>
    </row>
    <row r="59" spans="1:7" ht="12.75" thickBot="1" x14ac:dyDescent="0.25">
      <c r="A59" s="108" t="s">
        <v>103</v>
      </c>
      <c r="B59" s="114">
        <v>4735</v>
      </c>
      <c r="C59" s="114">
        <v>3253</v>
      </c>
      <c r="D59" s="122">
        <v>0.45600000000000002</v>
      </c>
      <c r="E59" s="114">
        <v>6244</v>
      </c>
      <c r="F59" s="122">
        <v>-0.24199999999999999</v>
      </c>
      <c r="G59" s="95"/>
    </row>
    <row r="60" spans="1:7" ht="12.75" thickBot="1" x14ac:dyDescent="0.25">
      <c r="A60" s="108" t="s">
        <v>37</v>
      </c>
      <c r="B60" s="114">
        <v>51861</v>
      </c>
      <c r="C60" s="114">
        <v>55649</v>
      </c>
      <c r="D60" s="122">
        <v>-6.8000000000000005E-2</v>
      </c>
      <c r="E60" s="114">
        <v>59858</v>
      </c>
      <c r="F60" s="122">
        <v>-0.13400000000000001</v>
      </c>
      <c r="G60" s="95"/>
    </row>
    <row r="61" spans="1:7" ht="12.75" thickBot="1" x14ac:dyDescent="0.25">
      <c r="A61" s="108" t="s">
        <v>104</v>
      </c>
      <c r="B61" s="114">
        <v>2812</v>
      </c>
      <c r="C61" s="114">
        <v>5121</v>
      </c>
      <c r="D61" s="122">
        <v>-0.45100000000000001</v>
      </c>
      <c r="E61" s="114">
        <v>4150</v>
      </c>
      <c r="F61" s="122">
        <v>-0.32200000000000001</v>
      </c>
      <c r="G61" s="95"/>
    </row>
    <row r="62" spans="1:7" ht="12.75" thickBot="1" x14ac:dyDescent="0.25">
      <c r="A62" s="109" t="s">
        <v>105</v>
      </c>
      <c r="B62" s="113">
        <v>59408</v>
      </c>
      <c r="C62" s="113">
        <v>64023</v>
      </c>
      <c r="D62" s="120">
        <v>-7.1999999999999995E-2</v>
      </c>
      <c r="E62" s="113">
        <v>70252</v>
      </c>
      <c r="F62" s="120">
        <v>-0.154</v>
      </c>
      <c r="G62" s="95"/>
    </row>
    <row r="63" spans="1:7" ht="12.75" thickBot="1" x14ac:dyDescent="0.25">
      <c r="A63" s="109" t="s">
        <v>39</v>
      </c>
      <c r="B63" s="113">
        <v>59257</v>
      </c>
      <c r="C63" s="113">
        <v>59680</v>
      </c>
      <c r="D63" s="120">
        <v>-7.0000000000000001E-3</v>
      </c>
      <c r="E63" s="113">
        <v>62918</v>
      </c>
      <c r="F63" s="120">
        <v>-5.8000000000000003E-2</v>
      </c>
      <c r="G63" s="95"/>
    </row>
    <row r="64" spans="1:7" ht="12.75" thickBot="1" x14ac:dyDescent="0.25">
      <c r="A64" s="109" t="s">
        <v>106</v>
      </c>
      <c r="B64" s="113">
        <v>118665</v>
      </c>
      <c r="C64" s="113">
        <v>123703</v>
      </c>
      <c r="D64" s="120">
        <v>-4.1000000000000002E-2</v>
      </c>
      <c r="E64" s="113">
        <v>133170</v>
      </c>
      <c r="F64" s="120">
        <v>-0.109</v>
      </c>
      <c r="G64" s="95"/>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A79CB-B8E3-4BDB-A248-87563E55D175}">
  <sheetPr>
    <tabColor rgb="FF7B2038"/>
  </sheetPr>
  <dimension ref="A1:G61"/>
  <sheetViews>
    <sheetView showGridLines="0" zoomScale="80" zoomScaleNormal="80" workbookViewId="0">
      <pane ySplit="3" topLeftCell="A4" activePane="bottomLeft" state="frozen"/>
      <selection activeCell="C4" sqref="C4"/>
      <selection pane="bottomLeft" activeCell="B8" sqref="B8"/>
    </sheetView>
  </sheetViews>
  <sheetFormatPr defaultColWidth="8.85546875" defaultRowHeight="12" x14ac:dyDescent="0.2"/>
  <cols>
    <col min="1" max="1" width="54.5703125" style="93" bestFit="1" customWidth="1"/>
    <col min="2" max="2" width="10.5703125" style="129" bestFit="1" customWidth="1"/>
    <col min="3" max="3" width="10.85546875" style="129" bestFit="1" customWidth="1"/>
    <col min="4" max="4" width="12.28515625" style="130" bestFit="1" customWidth="1"/>
    <col min="5" max="5" width="10.85546875" style="93" bestFit="1" customWidth="1"/>
    <col min="6" max="6" width="9.5703125" style="93" bestFit="1" customWidth="1"/>
    <col min="7" max="7" width="12.28515625" style="93" bestFit="1" customWidth="1"/>
    <col min="8" max="16384" width="8.85546875" style="93"/>
  </cols>
  <sheetData>
    <row r="1" spans="1:7" ht="14.25" x14ac:dyDescent="0.2">
      <c r="A1" s="3" t="s">
        <v>2</v>
      </c>
    </row>
    <row r="2" spans="1:7" ht="14.25" x14ac:dyDescent="0.2">
      <c r="A2" s="3" t="s">
        <v>521</v>
      </c>
    </row>
    <row r="3" spans="1:7" ht="14.25" x14ac:dyDescent="0.25">
      <c r="A3" s="4" t="s">
        <v>0</v>
      </c>
      <c r="B3" s="131"/>
      <c r="C3" s="131"/>
      <c r="D3" s="132"/>
    </row>
    <row r="4" spans="1:7" x14ac:dyDescent="0.2">
      <c r="A4" s="140"/>
      <c r="B4" s="134"/>
      <c r="C4" s="134"/>
      <c r="D4" s="135"/>
      <c r="E4" s="141"/>
    </row>
    <row r="5" spans="1:7" ht="12.75" thickBot="1" x14ac:dyDescent="0.25">
      <c r="A5" s="90" t="s">
        <v>44</v>
      </c>
      <c r="B5" s="90"/>
      <c r="C5" s="90"/>
      <c r="D5" s="90"/>
      <c r="E5" s="90"/>
      <c r="F5" s="90"/>
      <c r="G5" s="90"/>
    </row>
    <row r="6" spans="1:7" ht="12.75" thickBot="1" x14ac:dyDescent="0.25">
      <c r="A6" s="105" t="s">
        <v>0</v>
      </c>
      <c r="B6" s="106" t="s">
        <v>450</v>
      </c>
      <c r="C6" s="106" t="s">
        <v>451</v>
      </c>
      <c r="D6" s="112" t="s">
        <v>5</v>
      </c>
      <c r="E6" s="106" t="s">
        <v>452</v>
      </c>
      <c r="F6" s="106" t="s">
        <v>453</v>
      </c>
      <c r="G6" s="112" t="s">
        <v>5</v>
      </c>
    </row>
    <row r="7" spans="1:7" ht="12.75" thickBot="1" x14ac:dyDescent="0.25">
      <c r="A7" s="108" t="s">
        <v>3</v>
      </c>
      <c r="B7" s="114">
        <v>24942</v>
      </c>
      <c r="C7" s="114">
        <v>18385</v>
      </c>
      <c r="D7" s="115">
        <v>0.35699999999999998</v>
      </c>
      <c r="E7" s="114">
        <v>36463</v>
      </c>
      <c r="F7" s="114">
        <v>25486</v>
      </c>
      <c r="G7" s="115">
        <v>0.43099999999999999</v>
      </c>
    </row>
    <row r="8" spans="1:7" ht="12.75" thickBot="1" x14ac:dyDescent="0.25">
      <c r="A8" s="108" t="s">
        <v>221</v>
      </c>
      <c r="B8" s="136">
        <v>-13641</v>
      </c>
      <c r="C8" s="136">
        <v>-11645</v>
      </c>
      <c r="D8" s="115">
        <v>0.17100000000000001</v>
      </c>
      <c r="E8" s="136">
        <v>-20411</v>
      </c>
      <c r="F8" s="136">
        <v>-16207</v>
      </c>
      <c r="G8" s="115">
        <v>0.25900000000000001</v>
      </c>
    </row>
    <row r="9" spans="1:7" ht="12.75" thickBot="1" x14ac:dyDescent="0.25">
      <c r="A9" s="109" t="s">
        <v>31</v>
      </c>
      <c r="B9" s="113">
        <v>11301</v>
      </c>
      <c r="C9" s="113">
        <v>6740</v>
      </c>
      <c r="D9" s="112">
        <v>0.67700000000000005</v>
      </c>
      <c r="E9" s="113">
        <v>16052</v>
      </c>
      <c r="F9" s="113">
        <v>9279</v>
      </c>
      <c r="G9" s="112">
        <v>0.73</v>
      </c>
    </row>
    <row r="10" spans="1:7" ht="12.75" thickBot="1" x14ac:dyDescent="0.25">
      <c r="A10" s="118" t="s">
        <v>255</v>
      </c>
      <c r="B10" s="119">
        <v>0.45300000000000001</v>
      </c>
      <c r="C10" s="119">
        <v>0.36699999999999999</v>
      </c>
      <c r="D10" s="147">
        <v>8.6000000000000014</v>
      </c>
      <c r="E10" s="119">
        <v>0.44</v>
      </c>
      <c r="F10" s="119">
        <v>0.36399999999999999</v>
      </c>
      <c r="G10" s="147">
        <v>7.6000000000000014</v>
      </c>
    </row>
    <row r="11" spans="1:7" ht="12.75" thickBot="1" x14ac:dyDescent="0.25">
      <c r="A11" s="108" t="s">
        <v>222</v>
      </c>
      <c r="B11" s="114">
        <v>-2509</v>
      </c>
      <c r="C11" s="114">
        <v>-2579</v>
      </c>
      <c r="D11" s="115">
        <v>-2.7E-2</v>
      </c>
      <c r="E11" s="114">
        <v>-4890</v>
      </c>
      <c r="F11" s="114">
        <v>-4563</v>
      </c>
      <c r="G11" s="115">
        <v>7.1999999999999995E-2</v>
      </c>
    </row>
    <row r="12" spans="1:7" ht="12.75" thickBot="1" x14ac:dyDescent="0.25">
      <c r="A12" s="108" t="s">
        <v>223</v>
      </c>
      <c r="B12" s="114">
        <v>-166</v>
      </c>
      <c r="C12" s="114">
        <v>-526</v>
      </c>
      <c r="D12" s="115">
        <v>-0.68400000000000005</v>
      </c>
      <c r="E12" s="114">
        <v>-288</v>
      </c>
      <c r="F12" s="114">
        <v>-651</v>
      </c>
      <c r="G12" s="115">
        <v>-0.55800000000000005</v>
      </c>
    </row>
    <row r="13" spans="1:7" ht="12.75" thickBot="1" x14ac:dyDescent="0.25">
      <c r="A13" s="108" t="s">
        <v>94</v>
      </c>
      <c r="B13" s="114">
        <v>-895</v>
      </c>
      <c r="C13" s="114">
        <v>-763</v>
      </c>
      <c r="D13" s="115">
        <v>0.17299999999999999</v>
      </c>
      <c r="E13" s="114">
        <v>-1584</v>
      </c>
      <c r="F13" s="114">
        <v>-1182</v>
      </c>
      <c r="G13" s="115">
        <v>0.34</v>
      </c>
    </row>
    <row r="14" spans="1:7" ht="12.75" thickBot="1" x14ac:dyDescent="0.25">
      <c r="A14" s="108" t="s">
        <v>224</v>
      </c>
      <c r="B14" s="114">
        <v>-829</v>
      </c>
      <c r="C14" s="114">
        <v>-436</v>
      </c>
      <c r="D14" s="115">
        <v>0.90100000000000002</v>
      </c>
      <c r="E14" s="114">
        <v>-1444</v>
      </c>
      <c r="F14" s="114">
        <v>-715</v>
      </c>
      <c r="G14" s="115" t="s">
        <v>6</v>
      </c>
    </row>
    <row r="15" spans="1:7" ht="12.75" thickBot="1" x14ac:dyDescent="0.25">
      <c r="A15" s="108" t="s">
        <v>47</v>
      </c>
      <c r="B15" s="114">
        <v>-250</v>
      </c>
      <c r="C15" s="114">
        <v>-324</v>
      </c>
      <c r="D15" s="115">
        <v>-0.22800000000000001</v>
      </c>
      <c r="E15" s="114">
        <v>-547</v>
      </c>
      <c r="F15" s="114">
        <v>-691</v>
      </c>
      <c r="G15" s="115">
        <v>-0.20799999999999999</v>
      </c>
    </row>
    <row r="16" spans="1:7" ht="12.75" thickBot="1" x14ac:dyDescent="0.25">
      <c r="A16" s="109" t="s">
        <v>4</v>
      </c>
      <c r="B16" s="113">
        <v>6652</v>
      </c>
      <c r="C16" s="113">
        <v>2112</v>
      </c>
      <c r="D16" s="112" t="s">
        <v>6</v>
      </c>
      <c r="E16" s="113">
        <v>7299</v>
      </c>
      <c r="F16" s="113">
        <v>1477</v>
      </c>
      <c r="G16" s="112" t="s">
        <v>6</v>
      </c>
    </row>
    <row r="17" spans="1:7" ht="12.75" thickBot="1" x14ac:dyDescent="0.25">
      <c r="A17" s="118" t="s">
        <v>254</v>
      </c>
      <c r="B17" s="119">
        <v>0.26700000000000002</v>
      </c>
      <c r="C17" s="119">
        <v>0.115</v>
      </c>
      <c r="D17" s="147">
        <v>15.200000000000003</v>
      </c>
      <c r="E17" s="119">
        <v>0.2</v>
      </c>
      <c r="F17" s="119">
        <v>5.8000000000000003E-2</v>
      </c>
      <c r="G17" s="147">
        <v>14.200000000000001</v>
      </c>
    </row>
    <row r="18" spans="1:7" ht="12.75" thickBot="1" x14ac:dyDescent="0.25">
      <c r="A18" s="108" t="s">
        <v>48</v>
      </c>
      <c r="B18" s="114">
        <v>-1762</v>
      </c>
      <c r="C18" s="114">
        <v>-1883</v>
      </c>
      <c r="D18" s="115">
        <v>-6.4000000000000001E-2</v>
      </c>
      <c r="E18" s="114">
        <v>-3575</v>
      </c>
      <c r="F18" s="114">
        <v>-3777</v>
      </c>
      <c r="G18" s="115">
        <v>-5.2999999999999999E-2</v>
      </c>
    </row>
    <row r="19" spans="1:7" ht="12.75" thickBot="1" x14ac:dyDescent="0.25">
      <c r="A19" s="108" t="s">
        <v>95</v>
      </c>
      <c r="B19" s="114">
        <v>-2198</v>
      </c>
      <c r="C19" s="114">
        <v>-2611</v>
      </c>
      <c r="D19" s="115">
        <v>-0.158</v>
      </c>
      <c r="E19" s="114">
        <v>-4419</v>
      </c>
      <c r="F19" s="114">
        <v>-5337</v>
      </c>
      <c r="G19" s="115">
        <v>-0.17199999999999999</v>
      </c>
    </row>
    <row r="20" spans="1:7" ht="12.75" thickBot="1" x14ac:dyDescent="0.25">
      <c r="A20" s="108" t="s">
        <v>225</v>
      </c>
      <c r="B20" s="114">
        <v>10339</v>
      </c>
      <c r="C20" s="114">
        <v>7634</v>
      </c>
      <c r="D20" s="115">
        <v>0.35399999999999998</v>
      </c>
      <c r="E20" s="114">
        <v>11646</v>
      </c>
      <c r="F20" s="114">
        <v>7704</v>
      </c>
      <c r="G20" s="115">
        <v>0.51200000000000001</v>
      </c>
    </row>
    <row r="21" spans="1:7" ht="12.75" thickBot="1" x14ac:dyDescent="0.25">
      <c r="A21" s="108" t="s">
        <v>256</v>
      </c>
      <c r="B21" s="114">
        <v>-4800</v>
      </c>
      <c r="C21" s="114">
        <v>0</v>
      </c>
      <c r="D21" s="115" t="s">
        <v>6</v>
      </c>
      <c r="E21" s="114">
        <v>-4800</v>
      </c>
      <c r="F21" s="114">
        <v>0</v>
      </c>
      <c r="G21" s="115" t="s">
        <v>6</v>
      </c>
    </row>
    <row r="22" spans="1:7" ht="12.75" thickBot="1" x14ac:dyDescent="0.25">
      <c r="A22" s="109" t="s">
        <v>383</v>
      </c>
      <c r="B22" s="138">
        <v>8231</v>
      </c>
      <c r="C22" s="138">
        <v>5252</v>
      </c>
      <c r="D22" s="112">
        <v>0.56699999999999995</v>
      </c>
      <c r="E22" s="138">
        <v>6151</v>
      </c>
      <c r="F22" s="138">
        <v>67</v>
      </c>
      <c r="G22" s="112" t="s">
        <v>6</v>
      </c>
    </row>
    <row r="23" spans="1:7" ht="12.75" thickBot="1" x14ac:dyDescent="0.25">
      <c r="A23" s="109" t="s">
        <v>486</v>
      </c>
      <c r="B23" s="143">
        <v>8231</v>
      </c>
      <c r="C23" s="143">
        <v>5252</v>
      </c>
      <c r="D23" s="112">
        <v>0.56699999999999995</v>
      </c>
      <c r="E23" s="143">
        <v>6151</v>
      </c>
      <c r="F23" s="143">
        <v>67</v>
      </c>
      <c r="G23" s="112" t="s">
        <v>6</v>
      </c>
    </row>
    <row r="24" spans="1:7" x14ac:dyDescent="0.2">
      <c r="B24" s="93"/>
      <c r="C24" s="93"/>
      <c r="D24" s="93"/>
    </row>
    <row r="25" spans="1:7" x14ac:dyDescent="0.2">
      <c r="B25" s="93"/>
      <c r="C25" s="93"/>
      <c r="D25" s="93"/>
    </row>
    <row r="26" spans="1:7" ht="12.75" thickBot="1" x14ac:dyDescent="0.25">
      <c r="A26" s="90" t="s">
        <v>51</v>
      </c>
      <c r="B26" s="91"/>
      <c r="C26" s="91"/>
      <c r="D26" s="91"/>
      <c r="E26" s="91"/>
      <c r="F26" s="91"/>
      <c r="G26" s="91"/>
    </row>
    <row r="27" spans="1:7" ht="12.75" thickBot="1" x14ac:dyDescent="0.25">
      <c r="A27" s="105" t="s">
        <v>0</v>
      </c>
      <c r="B27" s="106" t="s">
        <v>450</v>
      </c>
      <c r="C27" s="106" t="s">
        <v>451</v>
      </c>
      <c r="D27" s="112" t="s">
        <v>5</v>
      </c>
      <c r="E27" s="106" t="s">
        <v>452</v>
      </c>
      <c r="F27" s="106" t="s">
        <v>453</v>
      </c>
      <c r="G27" s="112" t="s">
        <v>5</v>
      </c>
    </row>
    <row r="28" spans="1:7" ht="12.75" thickBot="1" x14ac:dyDescent="0.25">
      <c r="A28" s="108" t="s">
        <v>52</v>
      </c>
      <c r="B28" s="114">
        <v>29767</v>
      </c>
      <c r="C28" s="114">
        <v>24772</v>
      </c>
      <c r="D28" s="122">
        <v>0.20200000000000001</v>
      </c>
      <c r="E28" s="114">
        <v>43813</v>
      </c>
      <c r="F28" s="114">
        <v>34486</v>
      </c>
      <c r="G28" s="122">
        <v>0.27</v>
      </c>
    </row>
    <row r="29" spans="1:7" ht="12.75" thickBot="1" x14ac:dyDescent="0.25">
      <c r="A29" s="108" t="s">
        <v>53</v>
      </c>
      <c r="B29" s="114">
        <v>-11130</v>
      </c>
      <c r="C29" s="114">
        <v>-7527</v>
      </c>
      <c r="D29" s="122">
        <v>0.47899999999999998</v>
      </c>
      <c r="E29" s="114">
        <v>-17613</v>
      </c>
      <c r="F29" s="114">
        <v>-12194</v>
      </c>
      <c r="G29" s="122">
        <v>0.44400000000000001</v>
      </c>
    </row>
    <row r="30" spans="1:7" ht="12.75" thickBot="1" x14ac:dyDescent="0.25">
      <c r="A30" s="108" t="s">
        <v>226</v>
      </c>
      <c r="B30" s="114">
        <v>-15810</v>
      </c>
      <c r="C30" s="114">
        <v>-14495</v>
      </c>
      <c r="D30" s="122">
        <v>9.0999999999999998E-2</v>
      </c>
      <c r="E30" s="114">
        <v>-23791</v>
      </c>
      <c r="F30" s="114">
        <v>-20045</v>
      </c>
      <c r="G30" s="122">
        <v>0.187</v>
      </c>
    </row>
    <row r="31" spans="1:7" ht="12.75" thickBot="1" x14ac:dyDescent="0.25">
      <c r="A31" s="109" t="s">
        <v>71</v>
      </c>
      <c r="B31" s="113">
        <v>2827</v>
      </c>
      <c r="C31" s="113">
        <v>2750</v>
      </c>
      <c r="D31" s="120">
        <v>2.8000000000000001E-2</v>
      </c>
      <c r="E31" s="113">
        <v>2409</v>
      </c>
      <c r="F31" s="113">
        <v>2247</v>
      </c>
      <c r="G31" s="120">
        <v>7.1999999999999995E-2</v>
      </c>
    </row>
    <row r="32" spans="1:7" ht="12.75" thickBot="1" x14ac:dyDescent="0.25">
      <c r="A32" s="108" t="s">
        <v>96</v>
      </c>
      <c r="B32" s="114">
        <v>-779</v>
      </c>
      <c r="C32" s="114">
        <v>-1129</v>
      </c>
      <c r="D32" s="122">
        <v>-0.31</v>
      </c>
      <c r="E32" s="114">
        <v>-2579</v>
      </c>
      <c r="F32" s="114">
        <v>-2059</v>
      </c>
      <c r="G32" s="122">
        <v>0.253</v>
      </c>
    </row>
    <row r="33" spans="1:7" ht="12.75" thickBot="1" x14ac:dyDescent="0.25">
      <c r="A33" s="108" t="s">
        <v>29</v>
      </c>
      <c r="B33" s="114">
        <v>0</v>
      </c>
      <c r="C33" s="114">
        <v>0</v>
      </c>
      <c r="D33" s="122" t="s">
        <v>6</v>
      </c>
      <c r="E33" s="114">
        <v>13</v>
      </c>
      <c r="F33" s="114">
        <v>0</v>
      </c>
      <c r="G33" s="122" t="s">
        <v>6</v>
      </c>
    </row>
    <row r="34" spans="1:7" ht="12.75" thickBot="1" x14ac:dyDescent="0.25">
      <c r="A34" s="109" t="s">
        <v>275</v>
      </c>
      <c r="B34" s="113">
        <v>-779</v>
      </c>
      <c r="C34" s="113">
        <v>-1129</v>
      </c>
      <c r="D34" s="120">
        <v>-0.31</v>
      </c>
      <c r="E34" s="113">
        <v>-2566</v>
      </c>
      <c r="F34" s="113">
        <v>-2059</v>
      </c>
      <c r="G34" s="120">
        <v>0.246</v>
      </c>
    </row>
    <row r="35" spans="1:7" ht="12.75" thickBot="1" x14ac:dyDescent="0.25">
      <c r="A35" s="108" t="s">
        <v>57</v>
      </c>
      <c r="B35" s="114">
        <v>0</v>
      </c>
      <c r="C35" s="114">
        <v>17548</v>
      </c>
      <c r="D35" s="122" t="s">
        <v>6</v>
      </c>
      <c r="E35" s="114">
        <v>5300</v>
      </c>
      <c r="F35" s="114">
        <v>27045</v>
      </c>
      <c r="G35" s="122">
        <v>-0.80400000000000005</v>
      </c>
    </row>
    <row r="36" spans="1:7" ht="12.75" thickBot="1" x14ac:dyDescent="0.25">
      <c r="A36" s="108" t="s">
        <v>58</v>
      </c>
      <c r="B36" s="114">
        <v>0</v>
      </c>
      <c r="C36" s="114">
        <v>-15000</v>
      </c>
      <c r="D36" s="122" t="s">
        <v>6</v>
      </c>
      <c r="E36" s="114">
        <v>0</v>
      </c>
      <c r="F36" s="114">
        <v>-20000</v>
      </c>
      <c r="G36" s="122" t="s">
        <v>6</v>
      </c>
    </row>
    <row r="37" spans="1:7" ht="12.75" thickBot="1" x14ac:dyDescent="0.25">
      <c r="A37" s="108" t="s">
        <v>30</v>
      </c>
      <c r="B37" s="114">
        <v>-961</v>
      </c>
      <c r="C37" s="114">
        <v>-1675</v>
      </c>
      <c r="D37" s="122">
        <v>-0.42599999999999999</v>
      </c>
      <c r="E37" s="114">
        <v>-1937</v>
      </c>
      <c r="F37" s="114">
        <v>-3617</v>
      </c>
      <c r="G37" s="122">
        <v>-0.46400000000000002</v>
      </c>
    </row>
    <row r="38" spans="1:7" ht="12.75" thickBot="1" x14ac:dyDescent="0.25">
      <c r="A38" s="108" t="s">
        <v>72</v>
      </c>
      <c r="B38" s="114">
        <v>-176</v>
      </c>
      <c r="C38" s="114">
        <v>-113</v>
      </c>
      <c r="D38" s="122">
        <v>0.55800000000000005</v>
      </c>
      <c r="E38" s="114">
        <v>-319</v>
      </c>
      <c r="F38" s="114">
        <v>-229</v>
      </c>
      <c r="G38" s="122">
        <v>0.39300000000000002</v>
      </c>
    </row>
    <row r="39" spans="1:7" ht="12.75" thickBot="1" x14ac:dyDescent="0.25">
      <c r="A39" s="109" t="s">
        <v>73</v>
      </c>
      <c r="B39" s="113">
        <v>-1137</v>
      </c>
      <c r="C39" s="113">
        <v>760</v>
      </c>
      <c r="D39" s="120" t="s">
        <v>6</v>
      </c>
      <c r="E39" s="113">
        <v>3044</v>
      </c>
      <c r="F39" s="113">
        <v>3199</v>
      </c>
      <c r="G39" s="120">
        <v>-4.8000000000000001E-2</v>
      </c>
    </row>
    <row r="40" spans="1:7" ht="12.75" thickBot="1" x14ac:dyDescent="0.25">
      <c r="A40" s="108" t="s">
        <v>228</v>
      </c>
      <c r="B40" s="114">
        <v>-40</v>
      </c>
      <c r="C40" s="114">
        <v>-65</v>
      </c>
      <c r="D40" s="122">
        <v>-0.38500000000000001</v>
      </c>
      <c r="E40" s="114">
        <v>-100</v>
      </c>
      <c r="F40" s="114">
        <v>-7</v>
      </c>
      <c r="G40" s="122" t="s">
        <v>6</v>
      </c>
    </row>
    <row r="41" spans="1:7" ht="12.75" thickBot="1" x14ac:dyDescent="0.25">
      <c r="A41" s="109" t="s">
        <v>75</v>
      </c>
      <c r="B41" s="113">
        <v>871</v>
      </c>
      <c r="C41" s="113">
        <v>2316</v>
      </c>
      <c r="D41" s="120">
        <v>-0.624</v>
      </c>
      <c r="E41" s="113">
        <v>2787</v>
      </c>
      <c r="F41" s="113">
        <v>3380</v>
      </c>
      <c r="G41" s="120">
        <v>-0.17499999999999999</v>
      </c>
    </row>
    <row r="42" spans="1:7" ht="12.75" thickBot="1" x14ac:dyDescent="0.25">
      <c r="A42" s="109" t="s">
        <v>229</v>
      </c>
      <c r="B42" s="113">
        <v>5405</v>
      </c>
      <c r="C42" s="113">
        <v>3047</v>
      </c>
      <c r="D42" s="120">
        <v>0.77400000000000002</v>
      </c>
      <c r="E42" s="113">
        <v>3489</v>
      </c>
      <c r="F42" s="113">
        <v>1983</v>
      </c>
      <c r="G42" s="120">
        <v>0.75900000000000001</v>
      </c>
    </row>
    <row r="43" spans="1:7" ht="12.75" thickBot="1" x14ac:dyDescent="0.25">
      <c r="A43" s="109" t="s">
        <v>230</v>
      </c>
      <c r="B43" s="113">
        <v>6276</v>
      </c>
      <c r="C43" s="113">
        <v>5362.6865150890117</v>
      </c>
      <c r="D43" s="120">
        <v>0.17</v>
      </c>
      <c r="E43" s="113">
        <v>6276</v>
      </c>
      <c r="F43" s="113">
        <v>5363</v>
      </c>
      <c r="G43" s="120">
        <v>0.17</v>
      </c>
    </row>
    <row r="44" spans="1:7" x14ac:dyDescent="0.2">
      <c r="B44" s="95"/>
      <c r="C44" s="95"/>
      <c r="D44" s="93"/>
    </row>
    <row r="45" spans="1:7" x14ac:dyDescent="0.2">
      <c r="B45" s="93"/>
      <c r="C45" s="93"/>
      <c r="D45" s="93"/>
    </row>
    <row r="46" spans="1:7" ht="12.75" thickBot="1" x14ac:dyDescent="0.25">
      <c r="A46" s="90" t="s">
        <v>62</v>
      </c>
      <c r="B46" s="91"/>
      <c r="C46" s="91"/>
      <c r="D46" s="91"/>
      <c r="E46" s="91"/>
      <c r="F46" s="91"/>
    </row>
    <row r="47" spans="1:7" ht="12.75" thickBot="1" x14ac:dyDescent="0.25">
      <c r="A47" s="105" t="s">
        <v>0</v>
      </c>
      <c r="B47" s="125">
        <v>44742</v>
      </c>
      <c r="C47" s="125">
        <v>44651</v>
      </c>
      <c r="D47" s="107" t="s">
        <v>5</v>
      </c>
      <c r="E47" s="125">
        <v>44561</v>
      </c>
      <c r="F47" s="107" t="s">
        <v>5</v>
      </c>
    </row>
    <row r="48" spans="1:7" ht="12.75" thickBot="1" x14ac:dyDescent="0.25">
      <c r="A48" s="108" t="s">
        <v>34</v>
      </c>
      <c r="B48" s="114">
        <v>6276</v>
      </c>
      <c r="C48" s="114">
        <v>5405</v>
      </c>
      <c r="D48" s="122">
        <v>0.161</v>
      </c>
      <c r="E48" s="114">
        <v>3489</v>
      </c>
      <c r="F48" s="122">
        <v>0.79900000000000004</v>
      </c>
    </row>
    <row r="49" spans="1:6" ht="12.75" thickBot="1" x14ac:dyDescent="0.25">
      <c r="A49" s="108" t="s">
        <v>97</v>
      </c>
      <c r="B49" s="114">
        <v>18074</v>
      </c>
      <c r="C49" s="114">
        <v>12636</v>
      </c>
      <c r="D49" s="122">
        <v>0.43</v>
      </c>
      <c r="E49" s="114">
        <v>11352</v>
      </c>
      <c r="F49" s="122">
        <v>0.59199999999999997</v>
      </c>
    </row>
    <row r="50" spans="1:6" ht="12.75" thickBot="1" x14ac:dyDescent="0.25">
      <c r="A50" s="108" t="s">
        <v>98</v>
      </c>
      <c r="B50" s="114">
        <v>2822</v>
      </c>
      <c r="C50" s="114">
        <v>3123</v>
      </c>
      <c r="D50" s="122">
        <v>-9.6000000000000002E-2</v>
      </c>
      <c r="E50" s="114">
        <v>2148</v>
      </c>
      <c r="F50" s="122">
        <v>0.314</v>
      </c>
    </row>
    <row r="51" spans="1:6" ht="12.75" thickBot="1" x14ac:dyDescent="0.25">
      <c r="A51" s="108" t="s">
        <v>99</v>
      </c>
      <c r="B51" s="114">
        <v>13819</v>
      </c>
      <c r="C51" s="114">
        <v>14476</v>
      </c>
      <c r="D51" s="122">
        <v>-4.4999999999999998E-2</v>
      </c>
      <c r="E51" s="114">
        <v>14347</v>
      </c>
      <c r="F51" s="122">
        <v>-3.6999999999999998E-2</v>
      </c>
    </row>
    <row r="52" spans="1:6" ht="12.75" thickBot="1" x14ac:dyDescent="0.25">
      <c r="A52" s="108" t="s">
        <v>100</v>
      </c>
      <c r="B52" s="114">
        <v>6483</v>
      </c>
      <c r="C52" s="114">
        <v>6530</v>
      </c>
      <c r="D52" s="122">
        <v>-7.0000000000000001E-3</v>
      </c>
      <c r="E52" s="114">
        <v>6570</v>
      </c>
      <c r="F52" s="122">
        <v>-1.2999999999999999E-2</v>
      </c>
    </row>
    <row r="53" spans="1:6" ht="12.75" thickBot="1" x14ac:dyDescent="0.25">
      <c r="A53" s="108" t="s">
        <v>101</v>
      </c>
      <c r="B53" s="114">
        <v>62879</v>
      </c>
      <c r="C53" s="114">
        <v>64024</v>
      </c>
      <c r="D53" s="122">
        <v>-1.7999999999999999E-2</v>
      </c>
      <c r="E53" s="114">
        <v>64068</v>
      </c>
      <c r="F53" s="122">
        <v>-1.9E-2</v>
      </c>
    </row>
    <row r="54" spans="1:6" ht="12.75" thickBot="1" x14ac:dyDescent="0.25">
      <c r="A54" s="109" t="s">
        <v>102</v>
      </c>
      <c r="B54" s="113">
        <v>110353</v>
      </c>
      <c r="C54" s="113">
        <v>106194</v>
      </c>
      <c r="D54" s="120">
        <v>3.9E-2</v>
      </c>
      <c r="E54" s="113">
        <v>101974</v>
      </c>
      <c r="F54" s="120">
        <v>8.2000000000000003E-2</v>
      </c>
    </row>
    <row r="55" spans="1:6" ht="12.75" thickBot="1" x14ac:dyDescent="0.25">
      <c r="A55" s="108" t="s">
        <v>103</v>
      </c>
      <c r="B55" s="114">
        <v>15586</v>
      </c>
      <c r="C55" s="114">
        <v>11078</v>
      </c>
      <c r="D55" s="122">
        <v>0.40699999999999997</v>
      </c>
      <c r="E55" s="114">
        <v>11135</v>
      </c>
      <c r="F55" s="122">
        <v>0.4</v>
      </c>
    </row>
    <row r="56" spans="1:6" ht="12.75" thickBot="1" x14ac:dyDescent="0.25">
      <c r="A56" s="108" t="s">
        <v>37</v>
      </c>
      <c r="B56" s="114">
        <v>58276</v>
      </c>
      <c r="C56" s="114">
        <v>113834</v>
      </c>
      <c r="D56" s="122">
        <v>-0.48799999999999999</v>
      </c>
      <c r="E56" s="114">
        <v>108587</v>
      </c>
      <c r="F56" s="122">
        <v>-0.46300000000000002</v>
      </c>
    </row>
    <row r="57" spans="1:6" ht="12.75" thickBot="1" x14ac:dyDescent="0.25">
      <c r="A57" s="108" t="s">
        <v>104</v>
      </c>
      <c r="B57" s="114">
        <v>4257</v>
      </c>
      <c r="C57" s="114">
        <v>4043</v>
      </c>
      <c r="D57" s="122">
        <v>5.2999999999999999E-2</v>
      </c>
      <c r="E57" s="114">
        <v>2932</v>
      </c>
      <c r="F57" s="122">
        <v>0.45200000000000001</v>
      </c>
    </row>
    <row r="58" spans="1:6" ht="12.75" thickBot="1" x14ac:dyDescent="0.25">
      <c r="A58" s="109" t="s">
        <v>105</v>
      </c>
      <c r="B58" s="113">
        <v>78119</v>
      </c>
      <c r="C58" s="113">
        <v>128955</v>
      </c>
      <c r="D58" s="120">
        <v>-0.39400000000000002</v>
      </c>
      <c r="E58" s="113">
        <v>122654</v>
      </c>
      <c r="F58" s="120">
        <v>-0.36299999999999999</v>
      </c>
    </row>
    <row r="59" spans="1:6" ht="12.75" thickBot="1" x14ac:dyDescent="0.25">
      <c r="A59" s="109" t="s">
        <v>39</v>
      </c>
      <c r="B59" s="113">
        <v>32234</v>
      </c>
      <c r="C59" s="113">
        <v>-22761</v>
      </c>
      <c r="D59" s="120" t="s">
        <v>6</v>
      </c>
      <c r="E59" s="113">
        <v>-20680</v>
      </c>
      <c r="F59" s="120" t="s">
        <v>6</v>
      </c>
    </row>
    <row r="60" spans="1:6" ht="12.75" thickBot="1" x14ac:dyDescent="0.25">
      <c r="A60" s="109" t="s">
        <v>106</v>
      </c>
      <c r="B60" s="113">
        <v>110353</v>
      </c>
      <c r="C60" s="113">
        <v>106194</v>
      </c>
      <c r="D60" s="120">
        <v>3.9E-2</v>
      </c>
      <c r="E60" s="113">
        <v>101974</v>
      </c>
      <c r="F60" s="120">
        <v>8.2000000000000003E-2</v>
      </c>
    </row>
    <row r="61" spans="1:6" x14ac:dyDescent="0.2">
      <c r="B61" s="93"/>
      <c r="C61" s="93"/>
      <c r="D61" s="93"/>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3FC4-776C-4DB8-8117-298E3AF39E64}">
  <sheetPr>
    <tabColor rgb="FF7B2038"/>
  </sheetPr>
  <dimension ref="A1:G61"/>
  <sheetViews>
    <sheetView showGridLines="0" zoomScale="80" zoomScaleNormal="80" workbookViewId="0">
      <pane ySplit="3" topLeftCell="A4" activePane="bottomLeft" state="frozen"/>
      <selection activeCell="C4" sqref="C4"/>
      <selection pane="bottomLeft" activeCell="D12" sqref="D12"/>
    </sheetView>
  </sheetViews>
  <sheetFormatPr defaultColWidth="8.85546875" defaultRowHeight="12" x14ac:dyDescent="0.2"/>
  <cols>
    <col min="1" max="1" width="56.42578125" style="93" bestFit="1" customWidth="1"/>
    <col min="2" max="3" width="10" style="129" bestFit="1" customWidth="1"/>
    <col min="4" max="4" width="11.42578125" style="130" bestFit="1" customWidth="1"/>
    <col min="5" max="5" width="10" style="93" bestFit="1" customWidth="1"/>
    <col min="6" max="6" width="9.42578125" style="93" bestFit="1" customWidth="1"/>
    <col min="7" max="7" width="11.42578125" style="93" bestFit="1" customWidth="1"/>
    <col min="8" max="16384" width="8.85546875" style="93"/>
  </cols>
  <sheetData>
    <row r="1" spans="1:7" ht="14.25" x14ac:dyDescent="0.2">
      <c r="A1" s="3" t="s">
        <v>2</v>
      </c>
    </row>
    <row r="2" spans="1:7" ht="14.25" x14ac:dyDescent="0.2">
      <c r="A2" s="3" t="s">
        <v>520</v>
      </c>
    </row>
    <row r="3" spans="1:7" ht="14.25" x14ac:dyDescent="0.25">
      <c r="A3" s="4" t="s">
        <v>0</v>
      </c>
      <c r="B3" s="131"/>
      <c r="C3" s="131"/>
      <c r="D3" s="132"/>
    </row>
    <row r="4" spans="1:7" x14ac:dyDescent="0.2">
      <c r="A4" s="140"/>
      <c r="B4" s="134"/>
      <c r="C4" s="134"/>
      <c r="D4" s="135"/>
    </row>
    <row r="5" spans="1:7" ht="12.75" thickBot="1" x14ac:dyDescent="0.25">
      <c r="A5" s="90" t="s">
        <v>44</v>
      </c>
      <c r="B5" s="90"/>
      <c r="C5" s="90"/>
      <c r="D5" s="90"/>
      <c r="E5" s="90"/>
      <c r="F5" s="90"/>
      <c r="G5" s="90"/>
    </row>
    <row r="6" spans="1:7" ht="12.75" thickBot="1" x14ac:dyDescent="0.25">
      <c r="A6" s="105" t="s">
        <v>0</v>
      </c>
      <c r="B6" s="106" t="s">
        <v>450</v>
      </c>
      <c r="C6" s="106" t="s">
        <v>451</v>
      </c>
      <c r="D6" s="112" t="s">
        <v>5</v>
      </c>
      <c r="E6" s="106" t="s">
        <v>452</v>
      </c>
      <c r="F6" s="106" t="s">
        <v>453</v>
      </c>
      <c r="G6" s="112" t="s">
        <v>5</v>
      </c>
    </row>
    <row r="7" spans="1:7" ht="12.75" thickBot="1" x14ac:dyDescent="0.25">
      <c r="A7" s="108" t="s">
        <v>3</v>
      </c>
      <c r="B7" s="114">
        <v>47980</v>
      </c>
      <c r="C7" s="114">
        <v>32191</v>
      </c>
      <c r="D7" s="115">
        <v>0.49</v>
      </c>
      <c r="E7" s="114">
        <v>72420</v>
      </c>
      <c r="F7" s="114">
        <v>47349</v>
      </c>
      <c r="G7" s="115">
        <v>0.52900000000000003</v>
      </c>
    </row>
    <row r="8" spans="1:7" ht="12.75" thickBot="1" x14ac:dyDescent="0.25">
      <c r="A8" s="108" t="s">
        <v>221</v>
      </c>
      <c r="B8" s="136">
        <v>-39784</v>
      </c>
      <c r="C8" s="136">
        <v>-26798</v>
      </c>
      <c r="D8" s="115">
        <v>0.48499999999999999</v>
      </c>
      <c r="E8" s="136">
        <v>-59829</v>
      </c>
      <c r="F8" s="136">
        <v>-39512</v>
      </c>
      <c r="G8" s="115">
        <v>0.51400000000000001</v>
      </c>
    </row>
    <row r="9" spans="1:7" ht="12.75" thickBot="1" x14ac:dyDescent="0.25">
      <c r="A9" s="109" t="s">
        <v>31</v>
      </c>
      <c r="B9" s="113">
        <v>8196</v>
      </c>
      <c r="C9" s="113">
        <v>5393</v>
      </c>
      <c r="D9" s="112">
        <v>0.52</v>
      </c>
      <c r="E9" s="113">
        <v>12591</v>
      </c>
      <c r="F9" s="113">
        <v>7837</v>
      </c>
      <c r="G9" s="112">
        <v>0.60699999999999998</v>
      </c>
    </row>
    <row r="10" spans="1:7" ht="12.75" thickBot="1" x14ac:dyDescent="0.25">
      <c r="A10" s="118" t="s">
        <v>255</v>
      </c>
      <c r="B10" s="119">
        <v>0.17100000000000001</v>
      </c>
      <c r="C10" s="119">
        <v>0.16800000000000001</v>
      </c>
      <c r="D10" s="388">
        <v>0.30000000000000027</v>
      </c>
      <c r="E10" s="119">
        <v>0.17399999999999999</v>
      </c>
      <c r="F10" s="119">
        <v>0.16600000000000001</v>
      </c>
      <c r="G10" s="388">
        <v>0.8</v>
      </c>
    </row>
    <row r="11" spans="1:7" ht="12.75" thickBot="1" x14ac:dyDescent="0.25">
      <c r="A11" s="108" t="s">
        <v>222</v>
      </c>
      <c r="B11" s="114">
        <v>-2922</v>
      </c>
      <c r="C11" s="114">
        <v>-2126</v>
      </c>
      <c r="D11" s="115">
        <v>0.374</v>
      </c>
      <c r="E11" s="114">
        <v>-5323</v>
      </c>
      <c r="F11" s="114">
        <v>-3873</v>
      </c>
      <c r="G11" s="115">
        <v>0.374</v>
      </c>
    </row>
    <row r="12" spans="1:7" ht="12.75" thickBot="1" x14ac:dyDescent="0.25">
      <c r="A12" s="108" t="s">
        <v>223</v>
      </c>
      <c r="B12" s="114">
        <v>-17</v>
      </c>
      <c r="C12" s="114">
        <v>-12</v>
      </c>
      <c r="D12" s="115">
        <v>0.41699999999999998</v>
      </c>
      <c r="E12" s="114">
        <v>-30</v>
      </c>
      <c r="F12" s="114">
        <v>-40</v>
      </c>
      <c r="G12" s="115">
        <v>-0.25</v>
      </c>
    </row>
    <row r="13" spans="1:7" ht="12.75" thickBot="1" x14ac:dyDescent="0.25">
      <c r="A13" s="108" t="s">
        <v>94</v>
      </c>
      <c r="B13" s="114">
        <v>-540</v>
      </c>
      <c r="C13" s="114">
        <v>-326</v>
      </c>
      <c r="D13" s="115">
        <v>0.65600000000000003</v>
      </c>
      <c r="E13" s="114">
        <v>-961</v>
      </c>
      <c r="F13" s="114">
        <v>-713</v>
      </c>
      <c r="G13" s="115">
        <v>0.34799999999999998</v>
      </c>
    </row>
    <row r="14" spans="1:7" ht="12.75" thickBot="1" x14ac:dyDescent="0.25">
      <c r="A14" s="108" t="s">
        <v>224</v>
      </c>
      <c r="B14" s="114">
        <v>-1510</v>
      </c>
      <c r="C14" s="114">
        <v>-1012</v>
      </c>
      <c r="D14" s="115">
        <v>0.49199999999999999</v>
      </c>
      <c r="E14" s="114">
        <v>-2377</v>
      </c>
      <c r="F14" s="114">
        <v>-1488</v>
      </c>
      <c r="G14" s="115">
        <v>0.59699999999999998</v>
      </c>
    </row>
    <row r="15" spans="1:7" ht="12.75" thickBot="1" x14ac:dyDescent="0.25">
      <c r="A15" s="108" t="s">
        <v>47</v>
      </c>
      <c r="B15" s="114">
        <v>70</v>
      </c>
      <c r="C15" s="114">
        <v>24</v>
      </c>
      <c r="D15" s="115" t="s">
        <v>6</v>
      </c>
      <c r="E15" s="114">
        <v>-69</v>
      </c>
      <c r="F15" s="114">
        <v>-27</v>
      </c>
      <c r="G15" s="115" t="s">
        <v>6</v>
      </c>
    </row>
    <row r="16" spans="1:7" ht="12.75" thickBot="1" x14ac:dyDescent="0.25">
      <c r="A16" s="109" t="s">
        <v>4</v>
      </c>
      <c r="B16" s="113">
        <v>3277</v>
      </c>
      <c r="C16" s="113">
        <v>1941</v>
      </c>
      <c r="D16" s="112">
        <v>0.68799999999999994</v>
      </c>
      <c r="E16" s="113">
        <v>3831</v>
      </c>
      <c r="F16" s="113">
        <v>1696</v>
      </c>
      <c r="G16" s="112" t="s">
        <v>6</v>
      </c>
    </row>
    <row r="17" spans="1:7" ht="12.75" thickBot="1" x14ac:dyDescent="0.25">
      <c r="A17" s="118" t="s">
        <v>254</v>
      </c>
      <c r="B17" s="119">
        <v>6.8000000000000005E-2</v>
      </c>
      <c r="C17" s="119">
        <v>0.06</v>
      </c>
      <c r="D17" s="388">
        <v>0.80000000000000071</v>
      </c>
      <c r="E17" s="119">
        <v>5.2999999999999999E-2</v>
      </c>
      <c r="F17" s="119">
        <v>3.5999999999999997E-2</v>
      </c>
      <c r="G17" s="388">
        <v>1.7000000000000002</v>
      </c>
    </row>
    <row r="18" spans="1:7" ht="12.75" thickBot="1" x14ac:dyDescent="0.25">
      <c r="A18" s="108" t="s">
        <v>48</v>
      </c>
      <c r="B18" s="114">
        <v>-517</v>
      </c>
      <c r="C18" s="114">
        <v>-431</v>
      </c>
      <c r="D18" s="115">
        <v>0.2</v>
      </c>
      <c r="E18" s="114">
        <v>-950</v>
      </c>
      <c r="F18" s="114">
        <v>-859</v>
      </c>
      <c r="G18" s="115">
        <v>0.106</v>
      </c>
    </row>
    <row r="19" spans="1:7" ht="12.75" thickBot="1" x14ac:dyDescent="0.25">
      <c r="A19" s="108" t="s">
        <v>95</v>
      </c>
      <c r="B19" s="114">
        <v>-99</v>
      </c>
      <c r="C19" s="114">
        <v>-27</v>
      </c>
      <c r="D19" s="115" t="s">
        <v>6</v>
      </c>
      <c r="E19" s="114">
        <v>-93</v>
      </c>
      <c r="F19" s="114">
        <v>-124</v>
      </c>
      <c r="G19" s="115">
        <v>-0.25</v>
      </c>
    </row>
    <row r="20" spans="1:7" ht="12.75" thickBot="1" x14ac:dyDescent="0.25">
      <c r="A20" s="108" t="s">
        <v>225</v>
      </c>
      <c r="B20" s="114">
        <v>95</v>
      </c>
      <c r="C20" s="114">
        <v>73</v>
      </c>
      <c r="D20" s="115">
        <v>0.30099999999999999</v>
      </c>
      <c r="E20" s="114">
        <v>99</v>
      </c>
      <c r="F20" s="114">
        <v>70</v>
      </c>
      <c r="G20" s="115">
        <v>0.41399999999999998</v>
      </c>
    </row>
    <row r="21" spans="1:7" ht="12.75" thickBot="1" x14ac:dyDescent="0.25">
      <c r="A21" s="109" t="s">
        <v>383</v>
      </c>
      <c r="B21" s="138">
        <v>2756</v>
      </c>
      <c r="C21" s="138">
        <v>1556</v>
      </c>
      <c r="D21" s="112">
        <v>0.77100000000000002</v>
      </c>
      <c r="E21" s="138">
        <v>2887</v>
      </c>
      <c r="F21" s="138">
        <v>783</v>
      </c>
      <c r="G21" s="112" t="s">
        <v>6</v>
      </c>
    </row>
    <row r="22" spans="1:7" ht="12.75" thickBot="1" x14ac:dyDescent="0.25">
      <c r="A22" s="109" t="s">
        <v>321</v>
      </c>
      <c r="B22" s="143">
        <v>2756</v>
      </c>
      <c r="C22" s="143">
        <v>1556</v>
      </c>
      <c r="D22" s="112">
        <v>0.77100000000000002</v>
      </c>
      <c r="E22" s="143">
        <v>2887</v>
      </c>
      <c r="F22" s="143">
        <v>783.03581837381194</v>
      </c>
      <c r="G22" s="112" t="s">
        <v>6</v>
      </c>
    </row>
    <row r="23" spans="1:7" x14ac:dyDescent="0.2">
      <c r="B23" s="93"/>
      <c r="C23" s="93"/>
      <c r="D23" s="93"/>
    </row>
    <row r="24" spans="1:7" x14ac:dyDescent="0.2">
      <c r="B24" s="93"/>
      <c r="C24" s="93"/>
      <c r="D24" s="93"/>
    </row>
    <row r="25" spans="1:7" ht="12.75" thickBot="1" x14ac:dyDescent="0.25">
      <c r="A25" s="90" t="s">
        <v>51</v>
      </c>
      <c r="B25" s="91"/>
      <c r="C25" s="91"/>
      <c r="D25" s="91"/>
      <c r="E25" s="91"/>
      <c r="F25" s="91"/>
      <c r="G25" s="91"/>
    </row>
    <row r="26" spans="1:7" ht="12.75" thickBot="1" x14ac:dyDescent="0.25">
      <c r="A26" s="105" t="s">
        <v>0</v>
      </c>
      <c r="B26" s="106" t="s">
        <v>450</v>
      </c>
      <c r="C26" s="106" t="s">
        <v>451</v>
      </c>
      <c r="D26" s="112" t="s">
        <v>5</v>
      </c>
      <c r="E26" s="106" t="s">
        <v>452</v>
      </c>
      <c r="F26" s="106" t="s">
        <v>453</v>
      </c>
      <c r="G26" s="112" t="s">
        <v>5</v>
      </c>
    </row>
    <row r="27" spans="1:7" ht="12.75" thickBot="1" x14ac:dyDescent="0.25">
      <c r="A27" s="108" t="s">
        <v>52</v>
      </c>
      <c r="B27" s="114">
        <v>43800</v>
      </c>
      <c r="C27" s="114">
        <v>33207</v>
      </c>
      <c r="D27" s="122">
        <v>0.31900000000000001</v>
      </c>
      <c r="E27" s="114">
        <v>68706</v>
      </c>
      <c r="F27" s="114">
        <v>49512</v>
      </c>
      <c r="G27" s="122">
        <v>0.38800000000000001</v>
      </c>
    </row>
    <row r="28" spans="1:7" ht="12.75" thickBot="1" x14ac:dyDescent="0.25">
      <c r="A28" s="108" t="s">
        <v>53</v>
      </c>
      <c r="B28" s="114">
        <v>-35571</v>
      </c>
      <c r="C28" s="114">
        <v>-27461</v>
      </c>
      <c r="D28" s="122">
        <v>0.29499999999999998</v>
      </c>
      <c r="E28" s="114">
        <v>-54355</v>
      </c>
      <c r="F28" s="114">
        <v>-39984</v>
      </c>
      <c r="G28" s="122">
        <v>0.35899999999999999</v>
      </c>
    </row>
    <row r="29" spans="1:7" ht="12.75" thickBot="1" x14ac:dyDescent="0.25">
      <c r="A29" s="108" t="s">
        <v>226</v>
      </c>
      <c r="B29" s="114">
        <v>-6878</v>
      </c>
      <c r="C29" s="114">
        <v>-5302</v>
      </c>
      <c r="D29" s="122">
        <v>0.29699999999999999</v>
      </c>
      <c r="E29" s="114">
        <v>-12261</v>
      </c>
      <c r="F29" s="114">
        <v>-8484</v>
      </c>
      <c r="G29" s="122">
        <v>0.44500000000000001</v>
      </c>
    </row>
    <row r="30" spans="1:7" ht="12.75" thickBot="1" x14ac:dyDescent="0.25">
      <c r="A30" s="109" t="s">
        <v>71</v>
      </c>
      <c r="B30" s="113">
        <v>1351</v>
      </c>
      <c r="C30" s="113">
        <v>444</v>
      </c>
      <c r="D30" s="120" t="s">
        <v>6</v>
      </c>
      <c r="E30" s="113">
        <v>2090</v>
      </c>
      <c r="F30" s="113">
        <v>1044</v>
      </c>
      <c r="G30" s="120" t="s">
        <v>6</v>
      </c>
    </row>
    <row r="31" spans="1:7" ht="12.75" thickBot="1" x14ac:dyDescent="0.25">
      <c r="A31" s="108" t="s">
        <v>96</v>
      </c>
      <c r="B31" s="114">
        <v>-500</v>
      </c>
      <c r="C31" s="114">
        <v>-378</v>
      </c>
      <c r="D31" s="122">
        <v>0.32300000000000001</v>
      </c>
      <c r="E31" s="114">
        <v>-950</v>
      </c>
      <c r="F31" s="114">
        <v>-517</v>
      </c>
      <c r="G31" s="122">
        <v>0.83799999999999997</v>
      </c>
    </row>
    <row r="32" spans="1:7" ht="12.75" thickBot="1" x14ac:dyDescent="0.25">
      <c r="A32" s="108" t="s">
        <v>252</v>
      </c>
      <c r="B32" s="114">
        <v>1</v>
      </c>
      <c r="C32" s="114">
        <v>0</v>
      </c>
      <c r="D32" s="122" t="s">
        <v>6</v>
      </c>
      <c r="E32" s="114">
        <v>1</v>
      </c>
      <c r="F32" s="114">
        <v>3</v>
      </c>
      <c r="G32" s="122">
        <v>-0.66700000000000004</v>
      </c>
    </row>
    <row r="33" spans="1:7" ht="12.75" thickBot="1" x14ac:dyDescent="0.25">
      <c r="A33" s="109" t="s">
        <v>275</v>
      </c>
      <c r="B33" s="113">
        <v>-499</v>
      </c>
      <c r="C33" s="113">
        <v>-378</v>
      </c>
      <c r="D33" s="120">
        <v>0.32</v>
      </c>
      <c r="E33" s="113">
        <v>-949</v>
      </c>
      <c r="F33" s="113">
        <v>-514</v>
      </c>
      <c r="G33" s="120">
        <v>0.84599999999999997</v>
      </c>
    </row>
    <row r="34" spans="1:7" ht="12.75" thickBot="1" x14ac:dyDescent="0.25">
      <c r="A34" s="108" t="s">
        <v>57</v>
      </c>
      <c r="B34" s="114">
        <v>0</v>
      </c>
      <c r="C34" s="114">
        <v>0</v>
      </c>
      <c r="D34" s="122" t="s">
        <v>6</v>
      </c>
      <c r="E34" s="114">
        <v>2000</v>
      </c>
      <c r="F34" s="114">
        <v>2000</v>
      </c>
      <c r="G34" s="122" t="s">
        <v>6</v>
      </c>
    </row>
    <row r="35" spans="1:7" ht="12.75" thickBot="1" x14ac:dyDescent="0.25">
      <c r="A35" s="108" t="s">
        <v>58</v>
      </c>
      <c r="B35" s="114">
        <v>0</v>
      </c>
      <c r="C35" s="114">
        <v>-4000</v>
      </c>
      <c r="D35" s="122" t="s">
        <v>6</v>
      </c>
      <c r="E35" s="114">
        <v>-2000</v>
      </c>
      <c r="F35" s="114">
        <v>-4000</v>
      </c>
      <c r="G35" s="122">
        <v>-0.5</v>
      </c>
    </row>
    <row r="36" spans="1:7" ht="12.75" thickBot="1" x14ac:dyDescent="0.25">
      <c r="A36" s="108" t="s">
        <v>30</v>
      </c>
      <c r="B36" s="114">
        <v>-15</v>
      </c>
      <c r="C36" s="114">
        <v>-24</v>
      </c>
      <c r="D36" s="122">
        <v>-0.375</v>
      </c>
      <c r="E36" s="114">
        <v>-39</v>
      </c>
      <c r="F36" s="114">
        <v>-83</v>
      </c>
      <c r="G36" s="122">
        <v>-0.53</v>
      </c>
    </row>
    <row r="37" spans="1:7" ht="12.75" thickBot="1" x14ac:dyDescent="0.25">
      <c r="A37" s="108" t="s">
        <v>72</v>
      </c>
      <c r="B37" s="114">
        <v>-328</v>
      </c>
      <c r="C37" s="114">
        <v>-341</v>
      </c>
      <c r="D37" s="122">
        <v>-3.7999999999999999E-2</v>
      </c>
      <c r="E37" s="114">
        <v>-706</v>
      </c>
      <c r="F37" s="114">
        <v>-644</v>
      </c>
      <c r="G37" s="122">
        <v>9.6000000000000002E-2</v>
      </c>
    </row>
    <row r="38" spans="1:7" ht="12.75" thickBot="1" x14ac:dyDescent="0.25">
      <c r="A38" s="109" t="s">
        <v>73</v>
      </c>
      <c r="B38" s="113">
        <v>-343</v>
      </c>
      <c r="C38" s="113">
        <v>-4365</v>
      </c>
      <c r="D38" s="120">
        <v>-0.92100000000000004</v>
      </c>
      <c r="E38" s="113">
        <v>-745</v>
      </c>
      <c r="F38" s="113">
        <v>-2727</v>
      </c>
      <c r="G38" s="120">
        <v>-0.72699999999999998</v>
      </c>
    </row>
    <row r="39" spans="1:7" ht="12.75" thickBot="1" x14ac:dyDescent="0.25">
      <c r="A39" s="108" t="s">
        <v>228</v>
      </c>
      <c r="B39" s="114">
        <v>-24</v>
      </c>
      <c r="C39" s="114">
        <v>54</v>
      </c>
      <c r="D39" s="122" t="s">
        <v>6</v>
      </c>
      <c r="E39" s="114">
        <v>-28</v>
      </c>
      <c r="F39" s="114">
        <v>34</v>
      </c>
      <c r="G39" s="122" t="s">
        <v>6</v>
      </c>
    </row>
    <row r="40" spans="1:7" ht="12.75" thickBot="1" x14ac:dyDescent="0.25">
      <c r="A40" s="109" t="s">
        <v>75</v>
      </c>
      <c r="B40" s="113">
        <v>485</v>
      </c>
      <c r="C40" s="113">
        <v>-4245</v>
      </c>
      <c r="D40" s="120" t="s">
        <v>6</v>
      </c>
      <c r="E40" s="113">
        <v>368</v>
      </c>
      <c r="F40" s="113">
        <v>-2163</v>
      </c>
      <c r="G40" s="120" t="s">
        <v>6</v>
      </c>
    </row>
    <row r="41" spans="1:7" ht="12.75" thickBot="1" x14ac:dyDescent="0.25">
      <c r="A41" s="109" t="s">
        <v>229</v>
      </c>
      <c r="B41" s="113">
        <v>1439</v>
      </c>
      <c r="C41" s="113">
        <v>5083</v>
      </c>
      <c r="D41" s="120">
        <v>-0.71699999999999997</v>
      </c>
      <c r="E41" s="113">
        <v>1556</v>
      </c>
      <c r="F41" s="113">
        <v>3001</v>
      </c>
      <c r="G41" s="120">
        <v>-0.48199999999999998</v>
      </c>
    </row>
    <row r="42" spans="1:7" ht="12.75" thickBot="1" x14ac:dyDescent="0.25">
      <c r="A42" s="109" t="s">
        <v>230</v>
      </c>
      <c r="B42" s="113">
        <v>1924</v>
      </c>
      <c r="C42" s="113">
        <v>838</v>
      </c>
      <c r="D42" s="120" t="s">
        <v>6</v>
      </c>
      <c r="E42" s="113">
        <v>1924</v>
      </c>
      <c r="F42" s="113">
        <v>838</v>
      </c>
      <c r="G42" s="120" t="s">
        <v>6</v>
      </c>
    </row>
    <row r="43" spans="1:7" x14ac:dyDescent="0.2">
      <c r="B43" s="95"/>
      <c r="C43" s="95"/>
      <c r="D43" s="93"/>
    </row>
    <row r="44" spans="1:7" x14ac:dyDescent="0.2">
      <c r="B44" s="93"/>
      <c r="C44" s="93"/>
      <c r="D44" s="93"/>
    </row>
    <row r="45" spans="1:7" ht="12.75" thickBot="1" x14ac:dyDescent="0.25">
      <c r="A45" s="90" t="s">
        <v>62</v>
      </c>
      <c r="B45" s="91"/>
      <c r="C45" s="91"/>
      <c r="D45" s="91"/>
      <c r="E45" s="91"/>
      <c r="F45" s="91"/>
    </row>
    <row r="46" spans="1:7" ht="12.75" thickBot="1" x14ac:dyDescent="0.25">
      <c r="A46" s="105" t="s">
        <v>0</v>
      </c>
      <c r="B46" s="125">
        <v>44742</v>
      </c>
      <c r="C46" s="125">
        <v>44651</v>
      </c>
      <c r="D46" s="107" t="s">
        <v>5</v>
      </c>
      <c r="E46" s="125">
        <v>44561</v>
      </c>
      <c r="F46" s="107" t="s">
        <v>5</v>
      </c>
    </row>
    <row r="47" spans="1:7" ht="12.75" thickBot="1" x14ac:dyDescent="0.25">
      <c r="A47" s="108" t="s">
        <v>34</v>
      </c>
      <c r="B47" s="114">
        <v>1924</v>
      </c>
      <c r="C47" s="114">
        <v>1439</v>
      </c>
      <c r="D47" s="145">
        <v>0.33700000000000002</v>
      </c>
      <c r="E47" s="114">
        <v>1556</v>
      </c>
      <c r="F47" s="145">
        <v>0.23699999999999999</v>
      </c>
    </row>
    <row r="48" spans="1:7" ht="12.75" thickBot="1" x14ac:dyDescent="0.25">
      <c r="A48" s="108" t="s">
        <v>97</v>
      </c>
      <c r="B48" s="114">
        <v>22615</v>
      </c>
      <c r="C48" s="114">
        <v>16186</v>
      </c>
      <c r="D48" s="145">
        <v>0.39700000000000002</v>
      </c>
      <c r="E48" s="114">
        <v>16608</v>
      </c>
      <c r="F48" s="145">
        <v>0.36199999999999999</v>
      </c>
    </row>
    <row r="49" spans="1:6" ht="12.75" thickBot="1" x14ac:dyDescent="0.25">
      <c r="A49" s="108" t="s">
        <v>98</v>
      </c>
      <c r="B49" s="114">
        <v>1857</v>
      </c>
      <c r="C49" s="114">
        <v>991</v>
      </c>
      <c r="D49" s="145">
        <v>0.874</v>
      </c>
      <c r="E49" s="114">
        <v>3634</v>
      </c>
      <c r="F49" s="145">
        <v>-0.48899999999999999</v>
      </c>
    </row>
    <row r="50" spans="1:6" ht="12.75" thickBot="1" x14ac:dyDescent="0.25">
      <c r="A50" s="108" t="s">
        <v>99</v>
      </c>
      <c r="B50" s="114">
        <v>13676</v>
      </c>
      <c r="C50" s="114">
        <v>9005</v>
      </c>
      <c r="D50" s="145">
        <v>0.51900000000000002</v>
      </c>
      <c r="E50" s="114">
        <v>7502</v>
      </c>
      <c r="F50" s="145">
        <v>0.82299999999999995</v>
      </c>
    </row>
    <row r="51" spans="1:6" ht="12.75" thickBot="1" x14ac:dyDescent="0.25">
      <c r="A51" s="108" t="s">
        <v>100</v>
      </c>
      <c r="B51" s="114">
        <v>1084</v>
      </c>
      <c r="C51" s="114">
        <v>1126</v>
      </c>
      <c r="D51" s="145">
        <v>-3.6999999999999998E-2</v>
      </c>
      <c r="E51" s="114">
        <v>1142</v>
      </c>
      <c r="F51" s="145">
        <v>-5.0999999999999997E-2</v>
      </c>
    </row>
    <row r="52" spans="1:6" ht="12.75" thickBot="1" x14ac:dyDescent="0.25">
      <c r="A52" s="108" t="s">
        <v>35</v>
      </c>
      <c r="B52" s="114">
        <v>2836</v>
      </c>
      <c r="C52" s="114">
        <v>2836</v>
      </c>
      <c r="D52" s="145" t="s">
        <v>6</v>
      </c>
      <c r="E52" s="114">
        <v>2836</v>
      </c>
      <c r="F52" s="145" t="s">
        <v>6</v>
      </c>
    </row>
    <row r="53" spans="1:6" ht="12.75" thickBot="1" x14ac:dyDescent="0.25">
      <c r="A53" s="108" t="s">
        <v>101</v>
      </c>
      <c r="B53" s="114">
        <v>4542</v>
      </c>
      <c r="C53" s="114">
        <v>3499</v>
      </c>
      <c r="D53" s="145">
        <v>0.29799999999999999</v>
      </c>
      <c r="E53" s="114">
        <v>2723</v>
      </c>
      <c r="F53" s="145">
        <v>0.66800000000000004</v>
      </c>
    </row>
    <row r="54" spans="1:6" ht="12.75" thickBot="1" x14ac:dyDescent="0.25">
      <c r="A54" s="109" t="s">
        <v>102</v>
      </c>
      <c r="B54" s="113">
        <v>48534</v>
      </c>
      <c r="C54" s="113">
        <v>35082</v>
      </c>
      <c r="D54" s="146">
        <v>0.38300000000000001</v>
      </c>
      <c r="E54" s="113">
        <v>36001</v>
      </c>
      <c r="F54" s="146">
        <v>0.34799999999999998</v>
      </c>
    </row>
    <row r="55" spans="1:6" ht="12.75" thickBot="1" x14ac:dyDescent="0.25">
      <c r="A55" s="108" t="s">
        <v>103</v>
      </c>
      <c r="B55" s="114">
        <v>28626</v>
      </c>
      <c r="C55" s="114">
        <v>19041</v>
      </c>
      <c r="D55" s="145">
        <v>0.503</v>
      </c>
      <c r="E55" s="114">
        <v>21355</v>
      </c>
      <c r="F55" s="145">
        <v>0.34</v>
      </c>
    </row>
    <row r="56" spans="1:6" ht="12.75" thickBot="1" x14ac:dyDescent="0.25">
      <c r="A56" s="108" t="s">
        <v>37</v>
      </c>
      <c r="B56" s="114">
        <v>650</v>
      </c>
      <c r="C56" s="114">
        <v>651</v>
      </c>
      <c r="D56" s="145">
        <v>-2E-3</v>
      </c>
      <c r="E56" s="114">
        <v>649</v>
      </c>
      <c r="F56" s="145">
        <v>2E-3</v>
      </c>
    </row>
    <row r="57" spans="1:6" ht="12.75" thickBot="1" x14ac:dyDescent="0.25">
      <c r="A57" s="108" t="s">
        <v>104</v>
      </c>
      <c r="B57" s="114">
        <v>5676</v>
      </c>
      <c r="C57" s="114">
        <v>4565</v>
      </c>
      <c r="D57" s="145">
        <v>0.24299999999999999</v>
      </c>
      <c r="E57" s="114">
        <v>3299</v>
      </c>
      <c r="F57" s="145">
        <v>0.72099999999999997</v>
      </c>
    </row>
    <row r="58" spans="1:6" ht="12.75" thickBot="1" x14ac:dyDescent="0.25">
      <c r="A58" s="109" t="s">
        <v>105</v>
      </c>
      <c r="B58" s="113">
        <v>34952</v>
      </c>
      <c r="C58" s="113">
        <v>24257</v>
      </c>
      <c r="D58" s="146">
        <v>0.441</v>
      </c>
      <c r="E58" s="113">
        <v>25303</v>
      </c>
      <c r="F58" s="146">
        <v>0.38100000000000001</v>
      </c>
    </row>
    <row r="59" spans="1:6" ht="12.75" thickBot="1" x14ac:dyDescent="0.25">
      <c r="A59" s="109" t="s">
        <v>39</v>
      </c>
      <c r="B59" s="113">
        <v>13582</v>
      </c>
      <c r="C59" s="113">
        <v>10825</v>
      </c>
      <c r="D59" s="146">
        <v>0.255</v>
      </c>
      <c r="E59" s="113">
        <v>10698</v>
      </c>
      <c r="F59" s="146">
        <v>0.27</v>
      </c>
    </row>
    <row r="60" spans="1:6" ht="12.75" thickBot="1" x14ac:dyDescent="0.25">
      <c r="A60" s="109" t="s">
        <v>106</v>
      </c>
      <c r="B60" s="113">
        <v>48534</v>
      </c>
      <c r="C60" s="113">
        <v>35082</v>
      </c>
      <c r="D60" s="146">
        <v>0.38300000000000001</v>
      </c>
      <c r="E60" s="113">
        <v>36001</v>
      </c>
      <c r="F60" s="146">
        <v>0.34799999999999998</v>
      </c>
    </row>
    <row r="61" spans="1:6" x14ac:dyDescent="0.2">
      <c r="B61" s="93"/>
      <c r="C61" s="93"/>
      <c r="D61" s="93"/>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3B4D0-EDD1-41F5-9324-F8855878FC74}">
  <sheetPr>
    <tabColor rgb="FF7B2038"/>
  </sheetPr>
  <dimension ref="A1:G64"/>
  <sheetViews>
    <sheetView showGridLines="0" zoomScale="80" zoomScaleNormal="80" workbookViewId="0">
      <pane ySplit="3" topLeftCell="A4" activePane="bottomLeft" state="frozen"/>
      <selection activeCell="C4" sqref="C4"/>
      <selection pane="bottomLeft"/>
    </sheetView>
  </sheetViews>
  <sheetFormatPr defaultColWidth="8.85546875" defaultRowHeight="12" x14ac:dyDescent="0.2"/>
  <cols>
    <col min="1" max="1" width="57.85546875" style="93" bestFit="1" customWidth="1"/>
    <col min="2" max="3" width="10" style="129" bestFit="1" customWidth="1"/>
    <col min="4" max="4" width="11.42578125" style="130" bestFit="1" customWidth="1"/>
    <col min="5" max="5" width="10" style="93" bestFit="1" customWidth="1"/>
    <col min="6" max="6" width="9.5703125" style="93" bestFit="1" customWidth="1"/>
    <col min="7" max="7" width="12.42578125" style="93" bestFit="1" customWidth="1"/>
    <col min="8" max="16384" width="8.85546875" style="93"/>
  </cols>
  <sheetData>
    <row r="1" spans="1:7" ht="14.25" x14ac:dyDescent="0.2">
      <c r="A1" s="3" t="s">
        <v>2</v>
      </c>
    </row>
    <row r="2" spans="1:7" ht="14.25" x14ac:dyDescent="0.2">
      <c r="A2" s="3" t="s">
        <v>519</v>
      </c>
    </row>
    <row r="3" spans="1:7" ht="14.25" x14ac:dyDescent="0.25">
      <c r="A3" s="4" t="s">
        <v>0</v>
      </c>
      <c r="B3" s="131"/>
      <c r="C3" s="131"/>
      <c r="D3" s="132"/>
    </row>
    <row r="4" spans="1:7" x14ac:dyDescent="0.2">
      <c r="A4" s="140"/>
      <c r="B4" s="134"/>
      <c r="C4" s="134"/>
      <c r="D4" s="135"/>
    </row>
    <row r="5" spans="1:7" x14ac:dyDescent="0.2">
      <c r="A5" s="96" t="s">
        <v>44</v>
      </c>
      <c r="B5" s="96"/>
      <c r="C5" s="96"/>
      <c r="D5" s="96"/>
      <c r="E5" s="96"/>
      <c r="F5" s="96"/>
      <c r="G5" s="96"/>
    </row>
    <row r="6" spans="1:7" ht="12.75" thickBot="1" x14ac:dyDescent="0.25">
      <c r="A6" s="105" t="s">
        <v>0</v>
      </c>
      <c r="B6" s="106" t="s">
        <v>450</v>
      </c>
      <c r="C6" s="106" t="s">
        <v>451</v>
      </c>
      <c r="D6" s="112" t="s">
        <v>5</v>
      </c>
      <c r="E6" s="106" t="s">
        <v>452</v>
      </c>
      <c r="F6" s="106" t="s">
        <v>453</v>
      </c>
      <c r="G6" s="112" t="s">
        <v>5</v>
      </c>
    </row>
    <row r="7" spans="1:7" ht="12.75" thickBot="1" x14ac:dyDescent="0.25">
      <c r="A7" s="108" t="s">
        <v>3</v>
      </c>
      <c r="B7" s="114">
        <v>16826</v>
      </c>
      <c r="C7" s="114">
        <v>15015</v>
      </c>
      <c r="D7" s="115">
        <v>0.121</v>
      </c>
      <c r="E7" s="114">
        <v>31948</v>
      </c>
      <c r="F7" s="114">
        <v>26784</v>
      </c>
      <c r="G7" s="115">
        <v>0.193</v>
      </c>
    </row>
    <row r="8" spans="1:7" ht="12.75" thickBot="1" x14ac:dyDescent="0.25">
      <c r="A8" s="108" t="s">
        <v>107</v>
      </c>
      <c r="B8" s="114">
        <v>-11989</v>
      </c>
      <c r="C8" s="114">
        <v>-11005</v>
      </c>
      <c r="D8" s="115">
        <v>8.8999999999999996E-2</v>
      </c>
      <c r="E8" s="114">
        <v>-22506</v>
      </c>
      <c r="F8" s="114">
        <v>-18133</v>
      </c>
      <c r="G8" s="115">
        <v>0.24099999999999999</v>
      </c>
    </row>
    <row r="9" spans="1:7" ht="12.75" thickBot="1" x14ac:dyDescent="0.25">
      <c r="A9" s="109" t="s">
        <v>31</v>
      </c>
      <c r="B9" s="113">
        <v>4837</v>
      </c>
      <c r="C9" s="113">
        <v>4010</v>
      </c>
      <c r="D9" s="112">
        <v>0.20599999999999999</v>
      </c>
      <c r="E9" s="113">
        <v>9442</v>
      </c>
      <c r="F9" s="113">
        <v>8651</v>
      </c>
      <c r="G9" s="112">
        <v>9.0999999999999998E-2</v>
      </c>
    </row>
    <row r="10" spans="1:7" ht="12.75" thickBot="1" x14ac:dyDescent="0.25">
      <c r="A10" s="118" t="s">
        <v>255</v>
      </c>
      <c r="B10" s="119">
        <v>0.28699999999999998</v>
      </c>
      <c r="C10" s="119">
        <v>0.26700000000000002</v>
      </c>
      <c r="D10" s="388">
        <v>1.9999999999999962</v>
      </c>
      <c r="E10" s="119">
        <v>0.29599999999999999</v>
      </c>
      <c r="F10" s="119">
        <v>0.32300000000000001</v>
      </c>
      <c r="G10" s="388">
        <v>-2.7000000000000024</v>
      </c>
    </row>
    <row r="11" spans="1:7" ht="12.75" thickBot="1" x14ac:dyDescent="0.25">
      <c r="A11" s="108" t="s">
        <v>222</v>
      </c>
      <c r="B11" s="114">
        <v>-2076</v>
      </c>
      <c r="C11" s="114">
        <v>-1634</v>
      </c>
      <c r="D11" s="115">
        <v>0.27100000000000002</v>
      </c>
      <c r="E11" s="114">
        <v>-4176</v>
      </c>
      <c r="F11" s="114">
        <v>-2934</v>
      </c>
      <c r="G11" s="115">
        <v>0.42299999999999999</v>
      </c>
    </row>
    <row r="12" spans="1:7" ht="12.75" thickBot="1" x14ac:dyDescent="0.25">
      <c r="A12" s="108" t="s">
        <v>232</v>
      </c>
      <c r="B12" s="114">
        <v>-842</v>
      </c>
      <c r="C12" s="114">
        <v>-889</v>
      </c>
      <c r="D12" s="115">
        <v>-5.2999999999999999E-2</v>
      </c>
      <c r="E12" s="114">
        <v>-1638</v>
      </c>
      <c r="F12" s="114">
        <v>-1595</v>
      </c>
      <c r="G12" s="115">
        <v>2.7E-2</v>
      </c>
    </row>
    <row r="13" spans="1:7" ht="12.75" thickBot="1" x14ac:dyDescent="0.25">
      <c r="A13" s="108" t="s">
        <v>233</v>
      </c>
      <c r="B13" s="114">
        <v>183</v>
      </c>
      <c r="C13" s="114">
        <v>53</v>
      </c>
      <c r="D13" s="115" t="s">
        <v>6</v>
      </c>
      <c r="E13" s="114">
        <v>307</v>
      </c>
      <c r="F13" s="114">
        <v>78</v>
      </c>
      <c r="G13" s="115" t="s">
        <v>6</v>
      </c>
    </row>
    <row r="14" spans="1:7" ht="12.75" thickBot="1" x14ac:dyDescent="0.25">
      <c r="A14" s="109" t="s">
        <v>234</v>
      </c>
      <c r="B14" s="113">
        <v>-2735</v>
      </c>
      <c r="C14" s="113">
        <v>-2470</v>
      </c>
      <c r="D14" s="112">
        <v>0.107</v>
      </c>
      <c r="E14" s="113">
        <v>-5507</v>
      </c>
      <c r="F14" s="113">
        <v>-4451</v>
      </c>
      <c r="G14" s="112">
        <v>0.23699999999999999</v>
      </c>
    </row>
    <row r="15" spans="1:7" ht="12.75" thickBot="1" x14ac:dyDescent="0.25">
      <c r="A15" s="109" t="s">
        <v>4</v>
      </c>
      <c r="B15" s="113">
        <v>2102</v>
      </c>
      <c r="C15" s="113">
        <v>1540</v>
      </c>
      <c r="D15" s="112">
        <v>0.36499999999999999</v>
      </c>
      <c r="E15" s="113">
        <v>3935</v>
      </c>
      <c r="F15" s="113">
        <v>4200</v>
      </c>
      <c r="G15" s="112">
        <v>-6.3E-2</v>
      </c>
    </row>
    <row r="16" spans="1:7" ht="12.75" thickBot="1" x14ac:dyDescent="0.25">
      <c r="A16" s="118" t="s">
        <v>254</v>
      </c>
      <c r="B16" s="119">
        <v>0.125</v>
      </c>
      <c r="C16" s="119">
        <v>0.10299999999999999</v>
      </c>
      <c r="D16" s="388">
        <v>2.2000000000000006</v>
      </c>
      <c r="E16" s="119">
        <v>0.123</v>
      </c>
      <c r="F16" s="119">
        <v>0.157</v>
      </c>
      <c r="G16" s="388">
        <v>-3.4000000000000004</v>
      </c>
    </row>
    <row r="17" spans="1:7" ht="12.75" thickBot="1" x14ac:dyDescent="0.25">
      <c r="A17" s="108" t="s">
        <v>235</v>
      </c>
      <c r="B17" s="114">
        <v>-977</v>
      </c>
      <c r="C17" s="114">
        <v>-805</v>
      </c>
      <c r="D17" s="115">
        <v>0.214</v>
      </c>
      <c r="E17" s="114">
        <v>-1902</v>
      </c>
      <c r="F17" s="114">
        <v>-1547</v>
      </c>
      <c r="G17" s="115">
        <v>0.22900000000000001</v>
      </c>
    </row>
    <row r="18" spans="1:7" ht="12.75" thickBot="1" x14ac:dyDescent="0.25">
      <c r="A18" s="108" t="s">
        <v>236</v>
      </c>
      <c r="B18" s="114">
        <v>-264</v>
      </c>
      <c r="C18" s="114">
        <v>-236</v>
      </c>
      <c r="D18" s="115">
        <v>0.11899999999999999</v>
      </c>
      <c r="E18" s="114">
        <v>-528</v>
      </c>
      <c r="F18" s="114">
        <v>-469</v>
      </c>
      <c r="G18" s="115">
        <v>0.126</v>
      </c>
    </row>
    <row r="19" spans="1:7" ht="12.75" thickBot="1" x14ac:dyDescent="0.25">
      <c r="A19" s="108" t="s">
        <v>18</v>
      </c>
      <c r="B19" s="114">
        <v>-1354</v>
      </c>
      <c r="C19" s="114">
        <v>-1370</v>
      </c>
      <c r="D19" s="115">
        <v>-1.2E-2</v>
      </c>
      <c r="E19" s="114">
        <v>-2584</v>
      </c>
      <c r="F19" s="114">
        <v>-2673</v>
      </c>
      <c r="G19" s="115">
        <v>-3.3000000000000002E-2</v>
      </c>
    </row>
    <row r="20" spans="1:7" ht="12.75" thickBot="1" x14ac:dyDescent="0.25">
      <c r="A20" s="108" t="s">
        <v>237</v>
      </c>
      <c r="B20" s="114">
        <v>4535</v>
      </c>
      <c r="C20" s="114">
        <v>4293</v>
      </c>
      <c r="D20" s="115">
        <v>5.6000000000000001E-2</v>
      </c>
      <c r="E20" s="114">
        <v>5104</v>
      </c>
      <c r="F20" s="114">
        <v>4167</v>
      </c>
      <c r="G20" s="115">
        <v>0.22500000000000001</v>
      </c>
    </row>
    <row r="21" spans="1:7" ht="12.75" thickBot="1" x14ac:dyDescent="0.25">
      <c r="A21" s="108" t="s">
        <v>238</v>
      </c>
      <c r="B21" s="114">
        <v>0</v>
      </c>
      <c r="C21" s="114">
        <v>-1798</v>
      </c>
      <c r="D21" s="115" t="s">
        <v>6</v>
      </c>
      <c r="E21" s="114">
        <v>0</v>
      </c>
      <c r="F21" s="114">
        <v>-1790</v>
      </c>
      <c r="G21" s="115" t="s">
        <v>6</v>
      </c>
    </row>
    <row r="22" spans="1:7" ht="12.75" thickBot="1" x14ac:dyDescent="0.25">
      <c r="A22" s="109" t="s">
        <v>321</v>
      </c>
      <c r="B22" s="113">
        <v>4042</v>
      </c>
      <c r="C22" s="113">
        <v>1624</v>
      </c>
      <c r="D22" s="112" t="s">
        <v>6</v>
      </c>
      <c r="E22" s="113">
        <v>4025</v>
      </c>
      <c r="F22" s="113">
        <v>1888</v>
      </c>
      <c r="G22" s="112" t="s">
        <v>6</v>
      </c>
    </row>
    <row r="23" spans="1:7" x14ac:dyDescent="0.2">
      <c r="B23" s="93"/>
      <c r="C23" s="93"/>
      <c r="D23" s="93"/>
    </row>
    <row r="24" spans="1:7" x14ac:dyDescent="0.2">
      <c r="B24" s="93"/>
      <c r="C24" s="93"/>
      <c r="D24" s="93"/>
    </row>
    <row r="25" spans="1:7" x14ac:dyDescent="0.2">
      <c r="A25" s="96" t="s">
        <v>51</v>
      </c>
      <c r="B25" s="144"/>
      <c r="C25" s="144"/>
      <c r="D25" s="144"/>
      <c r="E25" s="144"/>
      <c r="F25" s="144"/>
      <c r="G25" s="144"/>
    </row>
    <row r="26" spans="1:7" ht="12.75" thickBot="1" x14ac:dyDescent="0.25">
      <c r="A26" s="105" t="s">
        <v>0</v>
      </c>
      <c r="B26" s="106" t="s">
        <v>450</v>
      </c>
      <c r="C26" s="106" t="s">
        <v>451</v>
      </c>
      <c r="D26" s="112" t="s">
        <v>5</v>
      </c>
      <c r="E26" s="106" t="s">
        <v>452</v>
      </c>
      <c r="F26" s="106" t="s">
        <v>453</v>
      </c>
      <c r="G26" s="112" t="s">
        <v>5</v>
      </c>
    </row>
    <row r="27" spans="1:7" ht="12.75" thickBot="1" x14ac:dyDescent="0.25">
      <c r="A27" s="108" t="s">
        <v>239</v>
      </c>
      <c r="B27" s="114">
        <v>17831</v>
      </c>
      <c r="C27" s="114">
        <v>14414</v>
      </c>
      <c r="D27" s="115">
        <v>0.23699999999999999</v>
      </c>
      <c r="E27" s="114">
        <v>33981</v>
      </c>
      <c r="F27" s="114">
        <v>26863</v>
      </c>
      <c r="G27" s="115">
        <v>0.26500000000000001</v>
      </c>
    </row>
    <row r="28" spans="1:7" ht="12.75" thickBot="1" x14ac:dyDescent="0.25">
      <c r="A28" s="108" t="s">
        <v>76</v>
      </c>
      <c r="B28" s="114">
        <v>-2802</v>
      </c>
      <c r="C28" s="114">
        <v>-2390</v>
      </c>
      <c r="D28" s="115">
        <v>0.17199999999999999</v>
      </c>
      <c r="E28" s="114">
        <v>-5011</v>
      </c>
      <c r="F28" s="114">
        <v>-4089</v>
      </c>
      <c r="G28" s="115">
        <v>0.22500000000000001</v>
      </c>
    </row>
    <row r="29" spans="1:7" ht="12.75" thickBot="1" x14ac:dyDescent="0.25">
      <c r="A29" s="108" t="s">
        <v>240</v>
      </c>
      <c r="B29" s="114">
        <v>-13458</v>
      </c>
      <c r="C29" s="114">
        <v>-13247</v>
      </c>
      <c r="D29" s="115">
        <v>1.6E-2</v>
      </c>
      <c r="E29" s="114">
        <v>-29583</v>
      </c>
      <c r="F29" s="114">
        <v>-23948</v>
      </c>
      <c r="G29" s="115">
        <v>0.23499999999999999</v>
      </c>
    </row>
    <row r="30" spans="1:7" ht="12.75" thickBot="1" x14ac:dyDescent="0.25">
      <c r="A30" s="109" t="s">
        <v>71</v>
      </c>
      <c r="B30" s="113">
        <v>1571</v>
      </c>
      <c r="C30" s="113">
        <v>-1223</v>
      </c>
      <c r="D30" s="112" t="s">
        <v>6</v>
      </c>
      <c r="E30" s="113">
        <v>-613</v>
      </c>
      <c r="F30" s="113">
        <v>-1174</v>
      </c>
      <c r="G30" s="112">
        <v>-0.47799999999999998</v>
      </c>
    </row>
    <row r="31" spans="1:7" ht="12.75" thickBot="1" x14ac:dyDescent="0.25">
      <c r="A31" s="108" t="s">
        <v>77</v>
      </c>
      <c r="B31" s="114">
        <v>-813</v>
      </c>
      <c r="C31" s="114">
        <v>-565</v>
      </c>
      <c r="D31" s="115">
        <v>0.439</v>
      </c>
      <c r="E31" s="114">
        <v>-1410</v>
      </c>
      <c r="F31" s="114">
        <v>-745</v>
      </c>
      <c r="G31" s="115">
        <v>0.89300000000000002</v>
      </c>
    </row>
    <row r="32" spans="1:7" ht="12.75" thickBot="1" x14ac:dyDescent="0.25">
      <c r="A32" s="108" t="s">
        <v>78</v>
      </c>
      <c r="B32" s="114">
        <v>-7</v>
      </c>
      <c r="C32" s="114">
        <v>-76</v>
      </c>
      <c r="D32" s="115">
        <v>-0.90800000000000003</v>
      </c>
      <c r="E32" s="114">
        <v>-99</v>
      </c>
      <c r="F32" s="114">
        <v>-109</v>
      </c>
      <c r="G32" s="115">
        <v>-9.1999999999999998E-2</v>
      </c>
    </row>
    <row r="33" spans="1:7" ht="12.75" thickBot="1" x14ac:dyDescent="0.25">
      <c r="A33" s="108" t="s">
        <v>487</v>
      </c>
      <c r="B33" s="114">
        <v>0</v>
      </c>
      <c r="C33" s="114">
        <v>3160</v>
      </c>
      <c r="D33" s="115" t="s">
        <v>6</v>
      </c>
      <c r="E33" s="114">
        <v>0</v>
      </c>
      <c r="F33" s="114">
        <v>3160</v>
      </c>
      <c r="G33" s="115" t="s">
        <v>6</v>
      </c>
    </row>
    <row r="34" spans="1:7" ht="12.75" thickBot="1" x14ac:dyDescent="0.25">
      <c r="A34" s="109" t="s">
        <v>271</v>
      </c>
      <c r="B34" s="113">
        <v>-820</v>
      </c>
      <c r="C34" s="113">
        <v>2519</v>
      </c>
      <c r="D34" s="112" t="s">
        <v>6</v>
      </c>
      <c r="E34" s="113">
        <v>-1509</v>
      </c>
      <c r="F34" s="113">
        <v>2306</v>
      </c>
      <c r="G34" s="112" t="s">
        <v>6</v>
      </c>
    </row>
    <row r="35" spans="1:7" ht="12.75" thickBot="1" x14ac:dyDescent="0.25">
      <c r="A35" s="108" t="s">
        <v>57</v>
      </c>
      <c r="B35" s="114">
        <v>8220</v>
      </c>
      <c r="C35" s="114">
        <v>31218</v>
      </c>
      <c r="D35" s="115">
        <v>-0.73699999999999999</v>
      </c>
      <c r="E35" s="114">
        <v>19836</v>
      </c>
      <c r="F35" s="114">
        <v>38623</v>
      </c>
      <c r="G35" s="115">
        <v>-0.48599999999999999</v>
      </c>
    </row>
    <row r="36" spans="1:7" ht="12.75" thickBot="1" x14ac:dyDescent="0.25">
      <c r="A36" s="108" t="s">
        <v>58</v>
      </c>
      <c r="B36" s="114">
        <v>-7820</v>
      </c>
      <c r="C36" s="114">
        <v>-29585</v>
      </c>
      <c r="D36" s="115">
        <v>-0.73599999999999999</v>
      </c>
      <c r="E36" s="114">
        <v>-15248</v>
      </c>
      <c r="F36" s="114">
        <v>-35507</v>
      </c>
      <c r="G36" s="115">
        <v>-0.57099999999999995</v>
      </c>
    </row>
    <row r="37" spans="1:7" ht="12.75" thickBot="1" x14ac:dyDescent="0.25">
      <c r="A37" s="108" t="s">
        <v>30</v>
      </c>
      <c r="B37" s="114">
        <v>-879</v>
      </c>
      <c r="C37" s="114">
        <v>-1346</v>
      </c>
      <c r="D37" s="115">
        <v>-0.34699999999999998</v>
      </c>
      <c r="E37" s="114">
        <v>-1802</v>
      </c>
      <c r="F37" s="114">
        <v>-2683</v>
      </c>
      <c r="G37" s="115">
        <v>-0.32800000000000001</v>
      </c>
    </row>
    <row r="38" spans="1:7" ht="12.75" thickBot="1" x14ac:dyDescent="0.25">
      <c r="A38" s="108" t="s">
        <v>241</v>
      </c>
      <c r="B38" s="114">
        <v>-347</v>
      </c>
      <c r="C38" s="114">
        <v>-253</v>
      </c>
      <c r="D38" s="115">
        <v>0.372</v>
      </c>
      <c r="E38" s="114">
        <v>-696</v>
      </c>
      <c r="F38" s="114">
        <v>-428</v>
      </c>
      <c r="G38" s="115">
        <v>0.626</v>
      </c>
    </row>
    <row r="39" spans="1:7" ht="12.75" thickBot="1" x14ac:dyDescent="0.25">
      <c r="A39" s="108" t="s">
        <v>242</v>
      </c>
      <c r="B39" s="114">
        <v>-172</v>
      </c>
      <c r="C39" s="114">
        <v>-124</v>
      </c>
      <c r="D39" s="115">
        <v>0.38700000000000001</v>
      </c>
      <c r="E39" s="114">
        <v>-331</v>
      </c>
      <c r="F39" s="114">
        <v>-230</v>
      </c>
      <c r="G39" s="115">
        <v>0.439</v>
      </c>
    </row>
    <row r="40" spans="1:7" ht="12.75" thickBot="1" x14ac:dyDescent="0.25">
      <c r="A40" s="109" t="s">
        <v>73</v>
      </c>
      <c r="B40" s="113">
        <v>-998</v>
      </c>
      <c r="C40" s="113">
        <v>-90</v>
      </c>
      <c r="D40" s="112" t="s">
        <v>6</v>
      </c>
      <c r="E40" s="113">
        <v>1759</v>
      </c>
      <c r="F40" s="113">
        <v>-225</v>
      </c>
      <c r="G40" s="112" t="s">
        <v>6</v>
      </c>
    </row>
    <row r="41" spans="1:7" ht="12.75" thickBot="1" x14ac:dyDescent="0.25">
      <c r="A41" s="108" t="s">
        <v>41</v>
      </c>
      <c r="B41" s="114">
        <v>-48</v>
      </c>
      <c r="C41" s="114">
        <v>-217</v>
      </c>
      <c r="D41" s="115">
        <v>-0.77900000000000003</v>
      </c>
      <c r="E41" s="114">
        <v>-27</v>
      </c>
      <c r="F41" s="114">
        <v>-238</v>
      </c>
      <c r="G41" s="115">
        <v>-0.88700000000000001</v>
      </c>
    </row>
    <row r="42" spans="1:7" ht="12.75" thickBot="1" x14ac:dyDescent="0.25">
      <c r="A42" s="109" t="s">
        <v>108</v>
      </c>
      <c r="B42" s="113">
        <v>-295</v>
      </c>
      <c r="C42" s="113">
        <v>989</v>
      </c>
      <c r="D42" s="112" t="s">
        <v>6</v>
      </c>
      <c r="E42" s="113">
        <v>-390</v>
      </c>
      <c r="F42" s="113">
        <v>669</v>
      </c>
      <c r="G42" s="112" t="s">
        <v>6</v>
      </c>
    </row>
    <row r="43" spans="1:7" ht="12.75" thickBot="1" x14ac:dyDescent="0.25">
      <c r="A43" s="109" t="s">
        <v>80</v>
      </c>
      <c r="B43" s="113">
        <v>521</v>
      </c>
      <c r="C43" s="113">
        <v>237</v>
      </c>
      <c r="D43" s="112" t="s">
        <v>6</v>
      </c>
      <c r="E43" s="113">
        <v>616</v>
      </c>
      <c r="F43" s="113">
        <v>557</v>
      </c>
      <c r="G43" s="112">
        <v>0.106</v>
      </c>
    </row>
    <row r="44" spans="1:7" ht="12.75" thickBot="1" x14ac:dyDescent="0.25">
      <c r="A44" s="109" t="s">
        <v>81</v>
      </c>
      <c r="B44" s="113">
        <v>226</v>
      </c>
      <c r="C44" s="113">
        <v>1226</v>
      </c>
      <c r="D44" s="112">
        <v>-0.81599999999999995</v>
      </c>
      <c r="E44" s="113">
        <v>226</v>
      </c>
      <c r="F44" s="113">
        <v>1226</v>
      </c>
      <c r="G44" s="112">
        <v>-0.81599999999999995</v>
      </c>
    </row>
    <row r="45" spans="1:7" x14ac:dyDescent="0.2">
      <c r="B45" s="95"/>
      <c r="C45" s="95"/>
      <c r="D45" s="93"/>
    </row>
    <row r="46" spans="1:7" x14ac:dyDescent="0.2">
      <c r="B46" s="95"/>
      <c r="C46" s="95"/>
      <c r="D46" s="93"/>
    </row>
    <row r="47" spans="1:7" x14ac:dyDescent="0.2">
      <c r="A47" s="96" t="s">
        <v>62</v>
      </c>
      <c r="B47" s="96"/>
      <c r="C47" s="96"/>
      <c r="D47" s="144"/>
      <c r="E47" s="96"/>
      <c r="F47" s="144"/>
    </row>
    <row r="48" spans="1:7" ht="12.75" thickBot="1" x14ac:dyDescent="0.25">
      <c r="A48" s="105" t="s">
        <v>0</v>
      </c>
      <c r="B48" s="125">
        <v>44742</v>
      </c>
      <c r="C48" s="125">
        <v>44651</v>
      </c>
      <c r="D48" s="107" t="s">
        <v>5</v>
      </c>
      <c r="E48" s="125">
        <v>44561</v>
      </c>
      <c r="F48" s="107" t="s">
        <v>5</v>
      </c>
    </row>
    <row r="49" spans="1:6" ht="12.75" thickBot="1" x14ac:dyDescent="0.25">
      <c r="A49" s="108" t="s">
        <v>34</v>
      </c>
      <c r="B49" s="114">
        <v>226</v>
      </c>
      <c r="C49" s="114">
        <v>521</v>
      </c>
      <c r="D49" s="115">
        <v>-0.56599999999999995</v>
      </c>
      <c r="E49" s="114">
        <v>616</v>
      </c>
      <c r="F49" s="115">
        <v>-0.63300000000000001</v>
      </c>
    </row>
    <row r="50" spans="1:6" ht="12.75" thickBot="1" x14ac:dyDescent="0.25">
      <c r="A50" s="108" t="s">
        <v>243</v>
      </c>
      <c r="B50" s="114">
        <v>3955</v>
      </c>
      <c r="C50" s="114">
        <v>3746</v>
      </c>
      <c r="D50" s="115">
        <v>5.6000000000000001E-2</v>
      </c>
      <c r="E50" s="114">
        <v>4101</v>
      </c>
      <c r="F50" s="115">
        <v>-3.5999999999999997E-2</v>
      </c>
    </row>
    <row r="51" spans="1:6" ht="12.75" thickBot="1" x14ac:dyDescent="0.25">
      <c r="A51" s="108" t="s">
        <v>244</v>
      </c>
      <c r="B51" s="114">
        <v>52900</v>
      </c>
      <c r="C51" s="114">
        <v>50436</v>
      </c>
      <c r="D51" s="115">
        <v>4.9000000000000002E-2</v>
      </c>
      <c r="E51" s="114">
        <v>50231</v>
      </c>
      <c r="F51" s="115">
        <v>5.2999999999999999E-2</v>
      </c>
    </row>
    <row r="52" spans="1:6" ht="12.75" thickBot="1" x14ac:dyDescent="0.25">
      <c r="A52" s="108" t="s">
        <v>245</v>
      </c>
      <c r="B52" s="114">
        <v>6311</v>
      </c>
      <c r="C52" s="114">
        <v>6562</v>
      </c>
      <c r="D52" s="115">
        <v>-3.7999999999999999E-2</v>
      </c>
      <c r="E52" s="114">
        <v>6708</v>
      </c>
      <c r="F52" s="115">
        <v>-5.8999999999999997E-2</v>
      </c>
    </row>
    <row r="53" spans="1:6" ht="12.75" thickBot="1" x14ac:dyDescent="0.25">
      <c r="A53" s="108" t="s">
        <v>361</v>
      </c>
      <c r="B53" s="114">
        <v>5227</v>
      </c>
      <c r="C53" s="114">
        <v>1226</v>
      </c>
      <c r="D53" s="115" t="s">
        <v>6</v>
      </c>
      <c r="E53" s="114">
        <v>4031</v>
      </c>
      <c r="F53" s="115">
        <v>0.29699999999999999</v>
      </c>
    </row>
    <row r="54" spans="1:6" ht="12.75" thickBot="1" x14ac:dyDescent="0.25">
      <c r="A54" s="108" t="s">
        <v>99</v>
      </c>
      <c r="B54" s="114">
        <v>17264</v>
      </c>
      <c r="C54" s="114">
        <v>17165</v>
      </c>
      <c r="D54" s="115">
        <v>6.0000000000000001E-3</v>
      </c>
      <c r="E54" s="114">
        <v>13084</v>
      </c>
      <c r="F54" s="115">
        <v>0.31900000000000001</v>
      </c>
    </row>
    <row r="55" spans="1:6" ht="12.75" thickBot="1" x14ac:dyDescent="0.25">
      <c r="A55" s="109" t="s">
        <v>36</v>
      </c>
      <c r="B55" s="113">
        <v>85883</v>
      </c>
      <c r="C55" s="113">
        <v>79656</v>
      </c>
      <c r="D55" s="112">
        <v>7.8E-2</v>
      </c>
      <c r="E55" s="113">
        <v>78771</v>
      </c>
      <c r="F55" s="112">
        <v>0.09</v>
      </c>
    </row>
    <row r="56" spans="1:6" ht="12.75" thickBot="1" x14ac:dyDescent="0.25">
      <c r="A56" s="108" t="s">
        <v>37</v>
      </c>
      <c r="B56" s="114">
        <v>53137</v>
      </c>
      <c r="C56" s="114">
        <v>63098</v>
      </c>
      <c r="D56" s="115">
        <v>-0.158</v>
      </c>
      <c r="E56" s="114">
        <v>59416</v>
      </c>
      <c r="F56" s="115">
        <v>-0.106</v>
      </c>
    </row>
    <row r="57" spans="1:6" ht="12.75" thickBot="1" x14ac:dyDescent="0.25">
      <c r="A57" s="108" t="s">
        <v>247</v>
      </c>
      <c r="B57" s="114">
        <v>8184</v>
      </c>
      <c r="C57" s="114">
        <v>6068</v>
      </c>
      <c r="D57" s="115">
        <v>0.34899999999999998</v>
      </c>
      <c r="E57" s="114">
        <v>5955</v>
      </c>
      <c r="F57" s="115">
        <v>0.374</v>
      </c>
    </row>
    <row r="58" spans="1:6" ht="12.75" thickBot="1" x14ac:dyDescent="0.25">
      <c r="A58" s="108" t="s">
        <v>246</v>
      </c>
      <c r="B58" s="114">
        <v>9183</v>
      </c>
      <c r="C58" s="114">
        <v>4694</v>
      </c>
      <c r="D58" s="115">
        <v>0.95599999999999996</v>
      </c>
      <c r="E58" s="114">
        <v>5440</v>
      </c>
      <c r="F58" s="115">
        <v>0.68799999999999994</v>
      </c>
    </row>
    <row r="59" spans="1:6" ht="12.75" thickBot="1" x14ac:dyDescent="0.25">
      <c r="A59" s="108" t="s">
        <v>82</v>
      </c>
      <c r="B59" s="114">
        <v>3421</v>
      </c>
      <c r="C59" s="114">
        <v>3769</v>
      </c>
      <c r="D59" s="115">
        <v>-9.1999999999999998E-2</v>
      </c>
      <c r="E59" s="114">
        <v>4519</v>
      </c>
      <c r="F59" s="115">
        <v>-0.24299999999999999</v>
      </c>
    </row>
    <row r="60" spans="1:6" ht="12.75" thickBot="1" x14ac:dyDescent="0.25">
      <c r="A60" s="109" t="s">
        <v>38</v>
      </c>
      <c r="B60" s="113">
        <v>73925</v>
      </c>
      <c r="C60" s="113">
        <v>77629</v>
      </c>
      <c r="D60" s="112">
        <v>-4.8000000000000001E-2</v>
      </c>
      <c r="E60" s="113">
        <v>75330</v>
      </c>
      <c r="F60" s="112">
        <v>-1.9E-2</v>
      </c>
    </row>
    <row r="61" spans="1:6" ht="12.75" thickBot="1" x14ac:dyDescent="0.25">
      <c r="A61" s="108" t="s">
        <v>257</v>
      </c>
      <c r="B61" s="114">
        <v>12030</v>
      </c>
      <c r="C61" s="114">
        <v>2026</v>
      </c>
      <c r="D61" s="115" t="s">
        <v>6</v>
      </c>
      <c r="E61" s="114">
        <v>3388</v>
      </c>
      <c r="F61" s="115" t="s">
        <v>6</v>
      </c>
    </row>
    <row r="62" spans="1:6" ht="12.75" thickBot="1" x14ac:dyDescent="0.25">
      <c r="A62" s="108" t="s">
        <v>93</v>
      </c>
      <c r="B62" s="114">
        <v>-72</v>
      </c>
      <c r="C62" s="114">
        <v>1</v>
      </c>
      <c r="D62" s="115" t="s">
        <v>6</v>
      </c>
      <c r="E62" s="114">
        <v>53</v>
      </c>
      <c r="F62" s="115" t="s">
        <v>6</v>
      </c>
    </row>
    <row r="63" spans="1:6" ht="12.75" thickBot="1" x14ac:dyDescent="0.25">
      <c r="A63" s="109" t="s">
        <v>39</v>
      </c>
      <c r="B63" s="113">
        <v>11958</v>
      </c>
      <c r="C63" s="113">
        <v>2027</v>
      </c>
      <c r="D63" s="112" t="s">
        <v>6</v>
      </c>
      <c r="E63" s="113">
        <v>3441</v>
      </c>
      <c r="F63" s="112" t="s">
        <v>6</v>
      </c>
    </row>
    <row r="64" spans="1:6" ht="12.75" thickBot="1" x14ac:dyDescent="0.25">
      <c r="A64" s="109" t="s">
        <v>40</v>
      </c>
      <c r="B64" s="113">
        <v>85883</v>
      </c>
      <c r="C64" s="113">
        <v>79656</v>
      </c>
      <c r="D64" s="112">
        <v>7.8E-2</v>
      </c>
      <c r="E64" s="113">
        <v>78771</v>
      </c>
      <c r="F64" s="112">
        <v>0.09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A583B-8CC4-48B0-9B62-77E422AE52E7}">
  <sheetPr>
    <tabColor rgb="FF113A3F"/>
  </sheetPr>
  <dimension ref="A1:U53"/>
  <sheetViews>
    <sheetView showGridLines="0" zoomScale="80" zoomScaleNormal="80" workbookViewId="0">
      <pane ySplit="3" topLeftCell="A4" activePane="bottomLeft" state="frozen"/>
      <selection activeCell="A45" sqref="A45"/>
      <selection pane="bottomLeft" activeCell="B6" sqref="B6:B7"/>
    </sheetView>
  </sheetViews>
  <sheetFormatPr defaultColWidth="8.85546875" defaultRowHeight="14.25" x14ac:dyDescent="0.25"/>
  <cols>
    <col min="1" max="1" width="51.7109375" style="5" bestFit="1" customWidth="1"/>
    <col min="2" max="2" width="11.7109375" style="5" bestFit="1" customWidth="1"/>
    <col min="3" max="3" width="17.7109375" style="5" bestFit="1" customWidth="1"/>
    <col min="4" max="4" width="17.7109375" style="5" customWidth="1"/>
    <col min="5" max="5" width="11.42578125" style="5" bestFit="1" customWidth="1"/>
    <col min="6" max="6" width="12.7109375" style="5" bestFit="1" customWidth="1"/>
    <col min="7" max="7" width="21.5703125" style="5" bestFit="1" customWidth="1"/>
    <col min="8" max="8" width="21.7109375" style="5" bestFit="1" customWidth="1"/>
    <col min="9" max="9" width="12" style="5" bestFit="1" customWidth="1"/>
    <col min="10" max="10" width="10.7109375" style="28" bestFit="1" customWidth="1"/>
    <col min="11" max="16384" width="8.85546875" style="5"/>
  </cols>
  <sheetData>
    <row r="1" spans="1:21" x14ac:dyDescent="0.25">
      <c r="A1" s="1" t="s">
        <v>2</v>
      </c>
    </row>
    <row r="2" spans="1:21" x14ac:dyDescent="0.25">
      <c r="A2" s="1" t="s">
        <v>440</v>
      </c>
    </row>
    <row r="3" spans="1:21" x14ac:dyDescent="0.25">
      <c r="A3" s="2" t="s">
        <v>0</v>
      </c>
      <c r="B3" s="11"/>
      <c r="C3" s="11"/>
      <c r="D3" s="11"/>
      <c r="E3" s="11"/>
      <c r="F3" s="11"/>
    </row>
    <row r="6" spans="1:21" x14ac:dyDescent="0.25">
      <c r="A6" s="457" t="s">
        <v>171</v>
      </c>
      <c r="B6" s="453" t="s">
        <v>296</v>
      </c>
      <c r="C6" s="459" t="s">
        <v>200</v>
      </c>
      <c r="D6" s="15" t="s">
        <v>188</v>
      </c>
      <c r="E6" s="15" t="s">
        <v>189</v>
      </c>
      <c r="F6" s="460" t="s">
        <v>191</v>
      </c>
      <c r="G6" s="459" t="s">
        <v>192</v>
      </c>
      <c r="H6" s="459" t="s">
        <v>193</v>
      </c>
      <c r="I6" s="453" t="s">
        <v>441</v>
      </c>
      <c r="J6" s="455" t="s">
        <v>16</v>
      </c>
    </row>
    <row r="7" spans="1:21" ht="29.25" thickBot="1" x14ac:dyDescent="0.3">
      <c r="A7" s="458"/>
      <c r="B7" s="454"/>
      <c r="C7" s="459"/>
      <c r="D7" s="15" t="s">
        <v>442</v>
      </c>
      <c r="E7" s="15" t="s">
        <v>190</v>
      </c>
      <c r="F7" s="460"/>
      <c r="G7" s="459"/>
      <c r="H7" s="459"/>
      <c r="I7" s="454"/>
      <c r="J7" s="455"/>
    </row>
    <row r="8" spans="1:21" ht="15" thickBot="1" x14ac:dyDescent="0.3">
      <c r="A8" s="182" t="s">
        <v>339</v>
      </c>
      <c r="B8" s="264"/>
      <c r="C8" s="265"/>
      <c r="D8" s="265"/>
      <c r="E8" s="163"/>
      <c r="F8" s="163"/>
      <c r="G8" s="163"/>
      <c r="H8" s="266"/>
      <c r="I8" s="264"/>
      <c r="J8" s="149"/>
    </row>
    <row r="9" spans="1:21" ht="15" thickBot="1" x14ac:dyDescent="0.3">
      <c r="A9" s="183" t="s">
        <v>194</v>
      </c>
      <c r="B9" s="267">
        <v>681186</v>
      </c>
      <c r="C9" s="84">
        <v>-202669</v>
      </c>
      <c r="D9" s="84" t="s">
        <v>259</v>
      </c>
      <c r="E9" s="84" t="s">
        <v>259</v>
      </c>
      <c r="F9" s="84">
        <v>-22798</v>
      </c>
      <c r="G9" s="84" t="s">
        <v>259</v>
      </c>
      <c r="H9" s="85" t="s">
        <v>259</v>
      </c>
      <c r="I9" s="155">
        <v>455719</v>
      </c>
      <c r="J9" s="53">
        <v>-0.33100000000000002</v>
      </c>
      <c r="K9" s="33"/>
      <c r="L9" s="33"/>
      <c r="M9" s="33"/>
      <c r="N9" s="33"/>
      <c r="O9" s="33"/>
      <c r="P9" s="33"/>
      <c r="Q9" s="33"/>
      <c r="R9" s="33"/>
      <c r="S9" s="33"/>
      <c r="T9" s="33"/>
      <c r="U9" s="33"/>
    </row>
    <row r="10" spans="1:21" ht="15" thickBot="1" x14ac:dyDescent="0.3">
      <c r="A10" s="183" t="s">
        <v>42</v>
      </c>
      <c r="B10" s="268" t="s">
        <v>259</v>
      </c>
      <c r="C10" s="64">
        <v>13608</v>
      </c>
      <c r="D10" s="64">
        <v>139392</v>
      </c>
      <c r="E10" s="64" t="s">
        <v>259</v>
      </c>
      <c r="F10" s="64" t="s">
        <v>259</v>
      </c>
      <c r="G10" s="64" t="s">
        <v>259</v>
      </c>
      <c r="H10" s="192" t="s">
        <v>259</v>
      </c>
      <c r="I10" s="191">
        <v>153000</v>
      </c>
      <c r="J10" s="189">
        <v>0</v>
      </c>
      <c r="K10" s="33"/>
      <c r="L10" s="33"/>
      <c r="M10" s="33"/>
      <c r="N10" s="33"/>
      <c r="O10" s="33"/>
      <c r="P10" s="33"/>
      <c r="Q10" s="33"/>
      <c r="R10" s="33"/>
      <c r="S10" s="33"/>
      <c r="T10" s="33"/>
      <c r="U10" s="33"/>
    </row>
    <row r="11" spans="1:21" ht="15" thickBot="1" x14ac:dyDescent="0.3">
      <c r="A11" s="182" t="s">
        <v>340</v>
      </c>
      <c r="B11" s="269">
        <v>681186</v>
      </c>
      <c r="C11" s="75">
        <v>-189061</v>
      </c>
      <c r="D11" s="75">
        <v>139392</v>
      </c>
      <c r="E11" s="75" t="s">
        <v>259</v>
      </c>
      <c r="F11" s="75">
        <v>-22798</v>
      </c>
      <c r="G11" s="75" t="s">
        <v>259</v>
      </c>
      <c r="H11" s="79" t="s">
        <v>259</v>
      </c>
      <c r="I11" s="80">
        <v>608719</v>
      </c>
      <c r="J11" s="54">
        <v>-0.106</v>
      </c>
      <c r="K11" s="33"/>
      <c r="L11" s="33"/>
      <c r="M11" s="33"/>
      <c r="N11" s="33"/>
      <c r="O11" s="33"/>
      <c r="P11" s="33"/>
      <c r="Q11" s="33"/>
      <c r="R11" s="33"/>
      <c r="S11" s="33"/>
      <c r="T11" s="33"/>
      <c r="U11" s="33"/>
    </row>
    <row r="12" spans="1:21" ht="15" thickBot="1" x14ac:dyDescent="0.3">
      <c r="A12" s="184" t="s">
        <v>443</v>
      </c>
      <c r="B12" s="44"/>
      <c r="C12" s="50">
        <v>-0.27800000000000002</v>
      </c>
      <c r="D12" s="50">
        <v>0.20499999999999999</v>
      </c>
      <c r="E12" s="50">
        <v>0</v>
      </c>
      <c r="F12" s="50">
        <v>-3.3000000000000002E-2</v>
      </c>
      <c r="G12" s="50">
        <v>0</v>
      </c>
      <c r="H12" s="51">
        <v>0</v>
      </c>
      <c r="I12" s="52">
        <v>-0.106</v>
      </c>
      <c r="J12" s="44"/>
      <c r="K12" s="33"/>
      <c r="L12" s="33"/>
      <c r="M12" s="33"/>
      <c r="N12" s="33"/>
      <c r="O12" s="33"/>
      <c r="P12" s="33"/>
      <c r="Q12" s="33"/>
      <c r="R12" s="33"/>
      <c r="S12" s="33"/>
      <c r="T12" s="33"/>
      <c r="U12" s="33"/>
    </row>
    <row r="13" spans="1:21" ht="15" thickBot="1" x14ac:dyDescent="0.3">
      <c r="A13" s="182"/>
      <c r="B13" s="44"/>
      <c r="C13" s="265"/>
      <c r="D13" s="265"/>
      <c r="E13" s="163"/>
      <c r="F13" s="163"/>
      <c r="G13" s="163"/>
      <c r="H13" s="266"/>
      <c r="I13" s="264"/>
      <c r="J13" s="149"/>
      <c r="K13" s="33"/>
      <c r="L13" s="33"/>
      <c r="M13" s="33"/>
      <c r="N13" s="33"/>
      <c r="O13" s="33"/>
      <c r="P13" s="33"/>
      <c r="Q13" s="33"/>
      <c r="R13" s="33"/>
      <c r="S13" s="33"/>
      <c r="T13" s="33"/>
      <c r="U13" s="33"/>
    </row>
    <row r="14" spans="1:21" ht="15" thickBot="1" x14ac:dyDescent="0.3">
      <c r="A14" s="182" t="s">
        <v>10</v>
      </c>
      <c r="B14" s="44"/>
      <c r="C14" s="163"/>
      <c r="D14" s="163"/>
      <c r="E14" s="163"/>
      <c r="F14" s="163"/>
      <c r="G14" s="163"/>
      <c r="H14" s="266"/>
      <c r="I14" s="264"/>
      <c r="J14" s="149"/>
      <c r="K14" s="33"/>
      <c r="L14" s="33"/>
      <c r="M14" s="33"/>
      <c r="N14" s="33"/>
      <c r="O14" s="33"/>
      <c r="P14" s="33"/>
      <c r="Q14" s="33"/>
      <c r="R14" s="33"/>
      <c r="S14" s="33"/>
      <c r="T14" s="33"/>
      <c r="U14" s="33"/>
    </row>
    <row r="15" spans="1:21" ht="15" thickBot="1" x14ac:dyDescent="0.3">
      <c r="A15" s="182" t="s">
        <v>341</v>
      </c>
      <c r="B15" s="269">
        <v>2249260</v>
      </c>
      <c r="C15" s="151">
        <v>-156554</v>
      </c>
      <c r="D15" s="151">
        <v>-696960</v>
      </c>
      <c r="E15" s="151" t="s">
        <v>259</v>
      </c>
      <c r="F15" s="151">
        <v>-7374</v>
      </c>
      <c r="G15" s="151" t="s">
        <v>259</v>
      </c>
      <c r="H15" s="152">
        <v>821</v>
      </c>
      <c r="I15" s="153">
        <v>1389193</v>
      </c>
      <c r="J15" s="149">
        <v>-0.38200000000000001</v>
      </c>
      <c r="K15" s="33"/>
      <c r="L15" s="33"/>
      <c r="M15" s="33"/>
      <c r="N15" s="33"/>
      <c r="O15" s="33"/>
      <c r="P15" s="33"/>
      <c r="Q15" s="33"/>
      <c r="R15" s="33"/>
      <c r="S15" s="33"/>
      <c r="T15" s="33"/>
      <c r="U15" s="33"/>
    </row>
    <row r="16" spans="1:21" ht="15" thickBot="1" x14ac:dyDescent="0.3">
      <c r="A16" s="183" t="s">
        <v>195</v>
      </c>
      <c r="B16" s="270">
        <v>710385</v>
      </c>
      <c r="C16" s="72">
        <v>-39358</v>
      </c>
      <c r="D16" s="72" t="s">
        <v>259</v>
      </c>
      <c r="E16" s="72" t="s">
        <v>259</v>
      </c>
      <c r="F16" s="72" t="s">
        <v>259</v>
      </c>
      <c r="G16" s="72" t="s">
        <v>259</v>
      </c>
      <c r="H16" s="81" t="s">
        <v>259</v>
      </c>
      <c r="I16" s="82">
        <v>671027</v>
      </c>
      <c r="J16" s="55">
        <v>-5.5E-2</v>
      </c>
      <c r="K16" s="33"/>
      <c r="L16" s="33"/>
      <c r="M16" s="33"/>
      <c r="N16" s="33"/>
      <c r="O16" s="33"/>
      <c r="P16" s="33"/>
      <c r="Q16" s="33"/>
      <c r="R16" s="33"/>
      <c r="S16" s="33"/>
      <c r="T16" s="33"/>
      <c r="U16" s="33"/>
    </row>
    <row r="17" spans="1:21" ht="15" thickBot="1" x14ac:dyDescent="0.3">
      <c r="A17" s="183" t="s">
        <v>279</v>
      </c>
      <c r="B17" s="270">
        <v>573815</v>
      </c>
      <c r="C17" s="72">
        <v>-95769</v>
      </c>
      <c r="D17" s="72" t="s">
        <v>259</v>
      </c>
      <c r="E17" s="72" t="s">
        <v>259</v>
      </c>
      <c r="F17" s="72" t="s">
        <v>259</v>
      </c>
      <c r="G17" s="72" t="s">
        <v>259</v>
      </c>
      <c r="H17" s="81" t="s">
        <v>259</v>
      </c>
      <c r="I17" s="82">
        <v>478046</v>
      </c>
      <c r="J17" s="55">
        <v>-0.16700000000000001</v>
      </c>
      <c r="K17" s="33"/>
      <c r="L17" s="33"/>
      <c r="M17" s="33"/>
      <c r="N17" s="33"/>
      <c r="O17" s="33"/>
      <c r="P17" s="33"/>
      <c r="Q17" s="33"/>
      <c r="R17" s="33"/>
      <c r="S17" s="33"/>
      <c r="T17" s="33"/>
      <c r="U17" s="33"/>
    </row>
    <row r="18" spans="1:21" ht="15" thickBot="1" x14ac:dyDescent="0.3">
      <c r="A18" s="183" t="s">
        <v>42</v>
      </c>
      <c r="B18" s="270">
        <v>696960</v>
      </c>
      <c r="C18" s="72" t="s">
        <v>259</v>
      </c>
      <c r="D18" s="72">
        <v>-696960</v>
      </c>
      <c r="E18" s="72" t="s">
        <v>259</v>
      </c>
      <c r="F18" s="72" t="s">
        <v>259</v>
      </c>
      <c r="G18" s="72" t="s">
        <v>259</v>
      </c>
      <c r="H18" s="81" t="s">
        <v>259</v>
      </c>
      <c r="I18" s="82" t="s">
        <v>259</v>
      </c>
      <c r="J18" s="55">
        <v>-1</v>
      </c>
      <c r="K18" s="33"/>
      <c r="L18" s="33"/>
      <c r="M18" s="33"/>
      <c r="N18" s="33"/>
      <c r="O18" s="33"/>
      <c r="P18" s="33"/>
      <c r="Q18" s="33"/>
      <c r="R18" s="33"/>
      <c r="S18" s="33"/>
      <c r="T18" s="33"/>
      <c r="U18" s="33"/>
    </row>
    <row r="19" spans="1:21" ht="15" thickBot="1" x14ac:dyDescent="0.3">
      <c r="A19" s="183" t="s">
        <v>196</v>
      </c>
      <c r="B19" s="270">
        <v>268100</v>
      </c>
      <c r="C19" s="72">
        <v>-21427</v>
      </c>
      <c r="D19" s="72" t="s">
        <v>259</v>
      </c>
      <c r="E19" s="72" t="s">
        <v>259</v>
      </c>
      <c r="F19" s="72">
        <v>-7374</v>
      </c>
      <c r="G19" s="72" t="s">
        <v>259</v>
      </c>
      <c r="H19" s="81">
        <v>821</v>
      </c>
      <c r="I19" s="82">
        <v>240120</v>
      </c>
      <c r="J19" s="55">
        <v>-0.104</v>
      </c>
      <c r="K19" s="33"/>
      <c r="L19" s="33"/>
      <c r="M19" s="33"/>
      <c r="N19" s="33"/>
      <c r="O19" s="33"/>
      <c r="P19" s="33"/>
      <c r="Q19" s="33"/>
      <c r="R19" s="33"/>
      <c r="S19" s="33"/>
      <c r="T19" s="33"/>
      <c r="U19" s="33"/>
    </row>
    <row r="20" spans="1:21" ht="15" thickBot="1" x14ac:dyDescent="0.3">
      <c r="A20" s="183" t="s">
        <v>25</v>
      </c>
      <c r="B20" s="270">
        <v>211505</v>
      </c>
      <c r="C20" s="72">
        <v>-5142</v>
      </c>
      <c r="D20" s="72" t="s">
        <v>259</v>
      </c>
      <c r="E20" s="72" t="s">
        <v>259</v>
      </c>
      <c r="F20" s="72">
        <v>-7374</v>
      </c>
      <c r="G20" s="154" t="s">
        <v>259</v>
      </c>
      <c r="H20" s="81">
        <v>821</v>
      </c>
      <c r="I20" s="82">
        <v>199810</v>
      </c>
      <c r="J20" s="55">
        <v>-5.5E-2</v>
      </c>
      <c r="K20" s="33"/>
      <c r="L20" s="33"/>
      <c r="M20" s="33"/>
      <c r="N20" s="33"/>
      <c r="O20" s="33"/>
      <c r="P20" s="33"/>
      <c r="Q20" s="33"/>
      <c r="R20" s="33"/>
      <c r="S20" s="33"/>
      <c r="T20" s="33"/>
      <c r="U20" s="33"/>
    </row>
    <row r="21" spans="1:21" ht="15" thickBot="1" x14ac:dyDescent="0.3">
      <c r="A21" s="183" t="s">
        <v>197</v>
      </c>
      <c r="B21" s="270">
        <v>56595</v>
      </c>
      <c r="C21" s="72">
        <v>-16285</v>
      </c>
      <c r="D21" s="72" t="s">
        <v>259</v>
      </c>
      <c r="E21" s="72" t="s">
        <v>259</v>
      </c>
      <c r="F21" s="72" t="s">
        <v>259</v>
      </c>
      <c r="G21" s="154" t="s">
        <v>259</v>
      </c>
      <c r="H21" s="81" t="s">
        <v>259</v>
      </c>
      <c r="I21" s="82">
        <v>40310</v>
      </c>
      <c r="J21" s="55">
        <v>-0.28799999999999998</v>
      </c>
      <c r="K21" s="33"/>
      <c r="L21" s="33"/>
      <c r="M21" s="33"/>
      <c r="N21" s="33"/>
      <c r="O21" s="33"/>
      <c r="P21" s="33"/>
      <c r="Q21" s="33"/>
      <c r="R21" s="33"/>
      <c r="S21" s="33"/>
      <c r="T21" s="33"/>
      <c r="U21" s="33"/>
    </row>
    <row r="22" spans="1:21" ht="15" thickBot="1" x14ac:dyDescent="0.3">
      <c r="A22" s="182" t="s">
        <v>342</v>
      </c>
      <c r="B22" s="269">
        <v>461140</v>
      </c>
      <c r="C22" s="75">
        <v>-14970</v>
      </c>
      <c r="D22" s="75">
        <v>1559</v>
      </c>
      <c r="E22" s="75" t="s">
        <v>259</v>
      </c>
      <c r="F22" s="75">
        <v>-4249</v>
      </c>
      <c r="G22" s="75" t="s">
        <v>259</v>
      </c>
      <c r="H22" s="79">
        <v>487</v>
      </c>
      <c r="I22" s="80">
        <v>443967</v>
      </c>
      <c r="J22" s="54">
        <v>-3.6999999999999998E-2</v>
      </c>
      <c r="K22" s="33"/>
      <c r="L22" s="33"/>
      <c r="M22" s="33"/>
      <c r="N22" s="33"/>
      <c r="O22" s="33"/>
      <c r="P22" s="33"/>
      <c r="Q22" s="33"/>
      <c r="R22" s="33"/>
      <c r="S22" s="33"/>
      <c r="T22" s="33"/>
      <c r="U22" s="33"/>
    </row>
    <row r="23" spans="1:21" ht="15" thickBot="1" x14ac:dyDescent="0.3">
      <c r="A23" s="183" t="s">
        <v>9</v>
      </c>
      <c r="B23" s="270">
        <v>173288</v>
      </c>
      <c r="C23" s="72">
        <v>2247</v>
      </c>
      <c r="D23" s="72">
        <v>395</v>
      </c>
      <c r="E23" s="72" t="s">
        <v>259</v>
      </c>
      <c r="F23" s="72">
        <v>-4249</v>
      </c>
      <c r="G23" s="72" t="s">
        <v>259</v>
      </c>
      <c r="H23" s="81">
        <v>487</v>
      </c>
      <c r="I23" s="82">
        <v>172168</v>
      </c>
      <c r="J23" s="55">
        <v>-6.0000000000000001E-3</v>
      </c>
      <c r="K23" s="33"/>
      <c r="L23" s="33"/>
      <c r="M23" s="33"/>
      <c r="N23" s="33"/>
      <c r="O23" s="33"/>
      <c r="P23" s="33"/>
      <c r="Q23" s="33"/>
      <c r="R23" s="33"/>
      <c r="S23" s="33"/>
      <c r="T23" s="33"/>
      <c r="U23" s="33"/>
    </row>
    <row r="24" spans="1:21" ht="15" thickBot="1" x14ac:dyDescent="0.3">
      <c r="A24" s="183" t="s">
        <v>11</v>
      </c>
      <c r="B24" s="270">
        <v>129848</v>
      </c>
      <c r="C24" s="72">
        <v>20741</v>
      </c>
      <c r="D24" s="72">
        <v>1164</v>
      </c>
      <c r="E24" s="72" t="s">
        <v>259</v>
      </c>
      <c r="F24" s="72" t="s">
        <v>259</v>
      </c>
      <c r="G24" s="72" t="s">
        <v>259</v>
      </c>
      <c r="H24" s="81" t="s">
        <v>259</v>
      </c>
      <c r="I24" s="82">
        <v>151753</v>
      </c>
      <c r="J24" s="55">
        <v>0.16900000000000001</v>
      </c>
      <c r="K24" s="33"/>
      <c r="L24" s="33"/>
      <c r="M24" s="33"/>
      <c r="N24" s="33"/>
      <c r="O24" s="33"/>
      <c r="P24" s="33"/>
      <c r="Q24" s="33"/>
      <c r="R24" s="33"/>
      <c r="S24" s="33"/>
      <c r="T24" s="33"/>
      <c r="U24" s="33"/>
    </row>
    <row r="25" spans="1:21" ht="15" thickBot="1" x14ac:dyDescent="0.3">
      <c r="A25" s="183" t="s">
        <v>343</v>
      </c>
      <c r="B25" s="270">
        <v>158004</v>
      </c>
      <c r="C25" s="72">
        <v>-37958</v>
      </c>
      <c r="D25" s="72" t="s">
        <v>259</v>
      </c>
      <c r="E25" s="72" t="s">
        <v>259</v>
      </c>
      <c r="F25" s="72" t="s">
        <v>259</v>
      </c>
      <c r="G25" s="72" t="s">
        <v>259</v>
      </c>
      <c r="H25" s="81" t="s">
        <v>259</v>
      </c>
      <c r="I25" s="82">
        <v>120046</v>
      </c>
      <c r="J25" s="55">
        <v>-0.24</v>
      </c>
      <c r="K25" s="33"/>
      <c r="L25" s="33"/>
      <c r="M25" s="33"/>
      <c r="N25" s="33"/>
      <c r="O25" s="33"/>
      <c r="P25" s="33"/>
      <c r="Q25" s="33"/>
      <c r="R25" s="33"/>
      <c r="S25" s="33"/>
      <c r="T25" s="33"/>
      <c r="U25" s="33"/>
    </row>
    <row r="26" spans="1:21" ht="15" thickBot="1" x14ac:dyDescent="0.3">
      <c r="A26" s="182" t="s">
        <v>344</v>
      </c>
      <c r="B26" s="269">
        <v>224645</v>
      </c>
      <c r="C26" s="75">
        <v>-104681</v>
      </c>
      <c r="D26" s="75">
        <v>142597</v>
      </c>
      <c r="E26" s="75" t="s">
        <v>259</v>
      </c>
      <c r="F26" s="75" t="s">
        <v>259</v>
      </c>
      <c r="G26" s="75" t="s">
        <v>259</v>
      </c>
      <c r="H26" s="79">
        <v>973</v>
      </c>
      <c r="I26" s="80">
        <v>263534</v>
      </c>
      <c r="J26" s="54">
        <v>0.17299999999999999</v>
      </c>
      <c r="K26" s="33"/>
      <c r="L26" s="33"/>
      <c r="M26" s="33"/>
      <c r="N26" s="33"/>
      <c r="O26" s="33"/>
      <c r="P26" s="33"/>
      <c r="Q26" s="33"/>
      <c r="R26" s="33"/>
      <c r="S26" s="33"/>
      <c r="T26" s="33"/>
      <c r="U26" s="33"/>
    </row>
    <row r="27" spans="1:21" ht="15" thickBot="1" x14ac:dyDescent="0.3">
      <c r="A27" s="182" t="s">
        <v>109</v>
      </c>
      <c r="B27" s="269">
        <v>2935045</v>
      </c>
      <c r="C27" s="75">
        <v>-276205</v>
      </c>
      <c r="D27" s="75">
        <v>-552804</v>
      </c>
      <c r="E27" s="75" t="s">
        <v>259</v>
      </c>
      <c r="F27" s="75">
        <v>-11623</v>
      </c>
      <c r="G27" s="75" t="s">
        <v>259</v>
      </c>
      <c r="H27" s="79">
        <v>2281</v>
      </c>
      <c r="I27" s="80">
        <v>2096694</v>
      </c>
      <c r="J27" s="54">
        <v>-0.28599999999999998</v>
      </c>
      <c r="K27" s="33"/>
      <c r="L27" s="33"/>
      <c r="M27" s="33"/>
      <c r="N27" s="33"/>
      <c r="O27" s="33"/>
      <c r="P27" s="33"/>
      <c r="Q27" s="33"/>
      <c r="R27" s="33"/>
      <c r="S27" s="33"/>
      <c r="T27" s="33"/>
      <c r="U27" s="33"/>
    </row>
    <row r="28" spans="1:21" ht="15" thickBot="1" x14ac:dyDescent="0.3">
      <c r="A28" s="184" t="s">
        <v>110</v>
      </c>
      <c r="B28" s="44"/>
      <c r="C28" s="50">
        <v>-9.4E-2</v>
      </c>
      <c r="D28" s="50">
        <v>-0.188</v>
      </c>
      <c r="E28" s="50">
        <v>0</v>
      </c>
      <c r="F28" s="50">
        <v>-4.0000000000000001E-3</v>
      </c>
      <c r="G28" s="50">
        <v>0</v>
      </c>
      <c r="H28" s="51">
        <v>1E-3</v>
      </c>
      <c r="I28" s="52">
        <v>-0.28599999999999998</v>
      </c>
      <c r="J28" s="44"/>
      <c r="K28" s="33"/>
      <c r="L28" s="33"/>
      <c r="M28" s="33"/>
      <c r="N28" s="33"/>
      <c r="O28" s="33"/>
      <c r="P28" s="33"/>
      <c r="Q28" s="33"/>
      <c r="R28" s="33"/>
      <c r="S28" s="33"/>
      <c r="T28" s="33"/>
      <c r="U28" s="33"/>
    </row>
    <row r="29" spans="1:21" ht="15" thickBot="1" x14ac:dyDescent="0.3">
      <c r="A29" s="182"/>
      <c r="B29" s="44"/>
      <c r="C29" s="265"/>
      <c r="D29" s="265"/>
      <c r="E29" s="163"/>
      <c r="F29" s="163"/>
      <c r="G29" s="163"/>
      <c r="H29" s="266"/>
      <c r="I29" s="264"/>
      <c r="J29" s="149"/>
      <c r="K29" s="33"/>
      <c r="L29" s="33"/>
      <c r="M29" s="33"/>
      <c r="N29" s="33"/>
      <c r="O29" s="33"/>
      <c r="P29" s="33"/>
      <c r="Q29" s="33"/>
      <c r="R29" s="33"/>
      <c r="S29" s="33"/>
      <c r="T29" s="33"/>
      <c r="U29" s="33"/>
    </row>
    <row r="30" spans="1:21" ht="15" thickBot="1" x14ac:dyDescent="0.3">
      <c r="A30" s="182" t="s">
        <v>167</v>
      </c>
      <c r="B30" s="269">
        <v>3616231</v>
      </c>
      <c r="C30" s="151">
        <v>-465266</v>
      </c>
      <c r="D30" s="151">
        <v>-413412</v>
      </c>
      <c r="E30" s="151" t="s">
        <v>259</v>
      </c>
      <c r="F30" s="151">
        <v>-34421</v>
      </c>
      <c r="G30" s="151" t="s">
        <v>259</v>
      </c>
      <c r="H30" s="152">
        <v>2281</v>
      </c>
      <c r="I30" s="153">
        <v>2705413</v>
      </c>
      <c r="J30" s="149">
        <v>-0.252</v>
      </c>
      <c r="K30" s="33"/>
      <c r="L30" s="33"/>
      <c r="M30" s="33"/>
      <c r="N30" s="33"/>
      <c r="O30" s="33"/>
      <c r="P30" s="33"/>
      <c r="Q30" s="33"/>
      <c r="R30" s="33"/>
      <c r="S30" s="33"/>
      <c r="T30" s="33"/>
      <c r="U30" s="33"/>
    </row>
    <row r="31" spans="1:21" ht="15" thickBot="1" x14ac:dyDescent="0.3">
      <c r="A31" s="185" t="s">
        <v>163</v>
      </c>
      <c r="B31" s="190"/>
      <c r="C31" s="61">
        <v>-0.129</v>
      </c>
      <c r="D31" s="61">
        <v>-0.114</v>
      </c>
      <c r="E31" s="50">
        <v>0</v>
      </c>
      <c r="F31" s="50">
        <v>-0.01</v>
      </c>
      <c r="G31" s="61">
        <v>0</v>
      </c>
      <c r="H31" s="62">
        <v>1E-3</v>
      </c>
      <c r="I31" s="60">
        <v>-0.252</v>
      </c>
      <c r="J31" s="56"/>
      <c r="K31" s="33"/>
      <c r="L31" s="33"/>
      <c r="M31" s="33"/>
      <c r="N31" s="33"/>
      <c r="O31" s="33"/>
      <c r="P31" s="33"/>
      <c r="Q31" s="33"/>
      <c r="R31" s="33"/>
      <c r="S31" s="33"/>
      <c r="T31" s="33"/>
      <c r="U31" s="33"/>
    </row>
    <row r="32" spans="1:21" ht="15" thickBot="1" x14ac:dyDescent="0.3">
      <c r="A32" s="186"/>
      <c r="B32" s="46"/>
      <c r="C32" s="271"/>
      <c r="D32" s="272"/>
      <c r="E32" s="45"/>
      <c r="F32" s="41"/>
      <c r="G32" s="271"/>
      <c r="H32" s="273"/>
      <c r="I32" s="46"/>
      <c r="J32" s="57"/>
      <c r="K32" s="33"/>
      <c r="L32" s="33"/>
      <c r="M32" s="33"/>
      <c r="N32" s="33"/>
      <c r="O32" s="33"/>
      <c r="P32" s="33"/>
      <c r="Q32" s="33"/>
      <c r="R32" s="33"/>
      <c r="S32" s="33"/>
      <c r="T32" s="33"/>
      <c r="U32" s="33"/>
    </row>
    <row r="33" spans="1:21" ht="15" thickBot="1" x14ac:dyDescent="0.3">
      <c r="A33" s="186" t="s">
        <v>168</v>
      </c>
      <c r="B33" s="77">
        <v>-711074</v>
      </c>
      <c r="C33" s="74" t="s">
        <v>259</v>
      </c>
      <c r="D33" s="74">
        <v>419419</v>
      </c>
      <c r="E33" s="75">
        <v>-53540</v>
      </c>
      <c r="F33" s="75">
        <v>34421</v>
      </c>
      <c r="G33" s="74">
        <v>-10951</v>
      </c>
      <c r="H33" s="76">
        <v>-44189</v>
      </c>
      <c r="I33" s="77">
        <v>-365914</v>
      </c>
      <c r="J33" s="57">
        <v>-0.48499999999999999</v>
      </c>
      <c r="K33" s="33"/>
      <c r="L33" s="33"/>
      <c r="M33" s="33"/>
      <c r="N33" s="33"/>
      <c r="O33" s="33"/>
      <c r="P33" s="33"/>
      <c r="Q33" s="33"/>
      <c r="R33" s="33"/>
      <c r="S33" s="33"/>
      <c r="T33" s="33"/>
      <c r="U33" s="33"/>
    </row>
    <row r="34" spans="1:21" ht="15" thickBot="1" x14ac:dyDescent="0.3">
      <c r="A34" s="187" t="s">
        <v>13</v>
      </c>
      <c r="B34" s="274">
        <v>272317</v>
      </c>
      <c r="C34" s="71" t="s">
        <v>259</v>
      </c>
      <c r="D34" s="71">
        <v>555996</v>
      </c>
      <c r="E34" s="72">
        <v>-53540</v>
      </c>
      <c r="F34" s="72">
        <v>11623</v>
      </c>
      <c r="G34" s="71">
        <v>-10951</v>
      </c>
      <c r="H34" s="73">
        <v>-112078</v>
      </c>
      <c r="I34" s="78">
        <v>663367</v>
      </c>
      <c r="J34" s="58">
        <v>1.4359999999999999</v>
      </c>
      <c r="K34" s="33"/>
      <c r="L34" s="33"/>
      <c r="M34" s="33"/>
      <c r="N34" s="33"/>
      <c r="O34" s="33"/>
      <c r="P34" s="33"/>
      <c r="Q34" s="33"/>
      <c r="R34" s="33"/>
      <c r="S34" s="33"/>
      <c r="T34" s="33"/>
      <c r="U34" s="33"/>
    </row>
    <row r="35" spans="1:21" ht="15" thickBot="1" x14ac:dyDescent="0.3">
      <c r="A35" s="187" t="s">
        <v>164</v>
      </c>
      <c r="B35" s="274">
        <v>154214</v>
      </c>
      <c r="C35" s="71" t="s">
        <v>259</v>
      </c>
      <c r="D35" s="71">
        <v>-136577</v>
      </c>
      <c r="E35" s="72" t="s">
        <v>259</v>
      </c>
      <c r="F35" s="72" t="s">
        <v>259</v>
      </c>
      <c r="G35" s="71" t="s">
        <v>259</v>
      </c>
      <c r="H35" s="73">
        <v>7737</v>
      </c>
      <c r="I35" s="78">
        <v>25374</v>
      </c>
      <c r="J35" s="58">
        <v>-0.83499999999999996</v>
      </c>
      <c r="K35" s="33"/>
      <c r="L35" s="33"/>
      <c r="M35" s="33"/>
      <c r="N35" s="33"/>
      <c r="O35" s="33"/>
      <c r="P35" s="33"/>
      <c r="Q35" s="33"/>
      <c r="R35" s="33"/>
      <c r="S35" s="33"/>
      <c r="T35" s="33"/>
      <c r="U35" s="33"/>
    </row>
    <row r="36" spans="1:21" ht="15" thickBot="1" x14ac:dyDescent="0.3">
      <c r="A36" s="187" t="s">
        <v>444</v>
      </c>
      <c r="B36" s="275" t="s">
        <v>352</v>
      </c>
      <c r="C36" s="71" t="s">
        <v>352</v>
      </c>
      <c r="D36" s="71" t="s">
        <v>352</v>
      </c>
      <c r="E36" s="72" t="s">
        <v>352</v>
      </c>
      <c r="F36" s="72">
        <v>22798</v>
      </c>
      <c r="G36" s="71" t="s">
        <v>352</v>
      </c>
      <c r="H36" s="73" t="s">
        <v>352</v>
      </c>
      <c r="I36" s="78">
        <v>22798</v>
      </c>
      <c r="J36" s="58">
        <v>0</v>
      </c>
      <c r="K36" s="33"/>
      <c r="L36" s="33"/>
      <c r="M36" s="33"/>
      <c r="N36" s="33"/>
      <c r="O36" s="33"/>
      <c r="P36" s="33"/>
      <c r="Q36" s="33"/>
      <c r="R36" s="33"/>
      <c r="S36" s="33"/>
      <c r="T36" s="33"/>
      <c r="U36" s="33"/>
    </row>
    <row r="37" spans="1:21" ht="15" thickBot="1" x14ac:dyDescent="0.3">
      <c r="A37" s="187" t="s">
        <v>165</v>
      </c>
      <c r="B37" s="78">
        <v>-1137605</v>
      </c>
      <c r="C37" s="71" t="s">
        <v>259</v>
      </c>
      <c r="D37" s="71" t="s">
        <v>259</v>
      </c>
      <c r="E37" s="72" t="s">
        <v>259</v>
      </c>
      <c r="F37" s="72" t="s">
        <v>259</v>
      </c>
      <c r="G37" s="71" t="s">
        <v>259</v>
      </c>
      <c r="H37" s="73">
        <v>60152</v>
      </c>
      <c r="I37" s="78">
        <v>-1077453</v>
      </c>
      <c r="J37" s="58">
        <v>-5.2999999999999999E-2</v>
      </c>
      <c r="K37" s="33"/>
      <c r="L37" s="33"/>
      <c r="M37" s="33"/>
      <c r="N37" s="33"/>
      <c r="O37" s="33"/>
      <c r="P37" s="33"/>
      <c r="Q37" s="33"/>
      <c r="R37" s="33"/>
      <c r="S37" s="33"/>
      <c r="T37" s="33"/>
      <c r="U37" s="33"/>
    </row>
    <row r="38" spans="1:21" ht="15" thickBot="1" x14ac:dyDescent="0.3">
      <c r="A38" s="188"/>
      <c r="B38" s="49"/>
      <c r="C38" s="47"/>
      <c r="D38" s="47"/>
      <c r="E38" s="42"/>
      <c r="F38" s="42"/>
      <c r="G38" s="47"/>
      <c r="H38" s="48"/>
      <c r="I38" s="49"/>
      <c r="J38" s="59"/>
      <c r="K38" s="33"/>
      <c r="L38" s="33"/>
      <c r="M38" s="33"/>
      <c r="N38" s="33"/>
      <c r="O38" s="33"/>
      <c r="P38" s="33"/>
      <c r="Q38" s="33"/>
      <c r="R38" s="33"/>
      <c r="S38" s="33"/>
      <c r="T38" s="33"/>
      <c r="U38" s="33"/>
    </row>
    <row r="39" spans="1:21" ht="15" thickBot="1" x14ac:dyDescent="0.3">
      <c r="A39" s="188" t="s">
        <v>169</v>
      </c>
      <c r="B39" s="276">
        <v>-21535</v>
      </c>
      <c r="C39" s="63" t="s">
        <v>259</v>
      </c>
      <c r="D39" s="63">
        <v>-6007</v>
      </c>
      <c r="E39" s="64" t="s">
        <v>259</v>
      </c>
      <c r="F39" s="64" t="s">
        <v>259</v>
      </c>
      <c r="G39" s="63">
        <v>-8749</v>
      </c>
      <c r="H39" s="65">
        <v>29353</v>
      </c>
      <c r="I39" s="66">
        <v>-6938</v>
      </c>
      <c r="J39" s="58">
        <v>-0.67800000000000005</v>
      </c>
      <c r="K39" s="33"/>
      <c r="L39" s="33"/>
      <c r="M39" s="33"/>
      <c r="N39" s="33"/>
      <c r="O39" s="33"/>
      <c r="P39" s="33"/>
      <c r="Q39" s="33"/>
      <c r="R39" s="33"/>
      <c r="S39" s="33"/>
      <c r="T39" s="33"/>
      <c r="U39" s="33"/>
    </row>
    <row r="40" spans="1:21" ht="15" thickBot="1" x14ac:dyDescent="0.3">
      <c r="A40" s="187" t="s">
        <v>111</v>
      </c>
      <c r="B40" s="277" t="s">
        <v>352</v>
      </c>
      <c r="C40" s="71" t="s">
        <v>259</v>
      </c>
      <c r="D40" s="71" t="s">
        <v>259</v>
      </c>
      <c r="E40" s="72" t="s">
        <v>259</v>
      </c>
      <c r="F40" s="72" t="s">
        <v>259</v>
      </c>
      <c r="G40" s="71">
        <v>-8749</v>
      </c>
      <c r="H40" s="73">
        <v>8749</v>
      </c>
      <c r="I40" s="150" t="s">
        <v>259</v>
      </c>
      <c r="J40" s="58">
        <v>0</v>
      </c>
      <c r="K40" s="33"/>
      <c r="L40" s="33"/>
      <c r="M40" s="33"/>
      <c r="N40" s="33"/>
      <c r="O40" s="33"/>
      <c r="P40" s="33"/>
      <c r="Q40" s="33"/>
      <c r="R40" s="33"/>
      <c r="S40" s="33"/>
      <c r="T40" s="33"/>
      <c r="U40" s="33"/>
    </row>
    <row r="41" spans="1:21" ht="15" thickBot="1" x14ac:dyDescent="0.3">
      <c r="A41" s="188"/>
      <c r="B41" s="49"/>
      <c r="C41" s="47"/>
      <c r="D41" s="47"/>
      <c r="E41" s="42"/>
      <c r="F41" s="42"/>
      <c r="G41" s="47"/>
      <c r="H41" s="48"/>
      <c r="I41" s="49"/>
      <c r="J41" s="59"/>
      <c r="K41" s="33"/>
      <c r="L41" s="33"/>
      <c r="M41" s="33"/>
      <c r="N41" s="33"/>
      <c r="O41" s="33"/>
      <c r="P41" s="33"/>
      <c r="Q41" s="33"/>
      <c r="R41" s="33"/>
      <c r="S41" s="33"/>
      <c r="T41" s="33"/>
      <c r="U41" s="33"/>
    </row>
    <row r="42" spans="1:21" ht="15" thickBot="1" x14ac:dyDescent="0.3">
      <c r="A42" s="186" t="s">
        <v>170</v>
      </c>
      <c r="B42" s="278">
        <v>2883622</v>
      </c>
      <c r="C42" s="74">
        <v>-465266</v>
      </c>
      <c r="D42" s="74" t="s">
        <v>259</v>
      </c>
      <c r="E42" s="75">
        <v>-53540</v>
      </c>
      <c r="F42" s="75" t="s">
        <v>259</v>
      </c>
      <c r="G42" s="74">
        <v>-19700</v>
      </c>
      <c r="H42" s="76">
        <v>-12555</v>
      </c>
      <c r="I42" s="77">
        <v>2332561</v>
      </c>
      <c r="J42" s="57">
        <v>-0.191</v>
      </c>
      <c r="K42" s="33"/>
      <c r="L42" s="33"/>
      <c r="M42" s="33"/>
      <c r="N42" s="33"/>
      <c r="O42" s="33"/>
      <c r="P42" s="33"/>
      <c r="Q42" s="33"/>
      <c r="R42" s="33"/>
      <c r="S42" s="33"/>
      <c r="T42" s="33"/>
      <c r="U42" s="33"/>
    </row>
    <row r="43" spans="1:21" ht="15" thickBot="1" x14ac:dyDescent="0.3">
      <c r="A43" s="185" t="s">
        <v>166</v>
      </c>
      <c r="B43" s="49"/>
      <c r="C43" s="61">
        <v>-0.161</v>
      </c>
      <c r="D43" s="61">
        <v>0</v>
      </c>
      <c r="E43" s="50">
        <v>-1.9E-2</v>
      </c>
      <c r="F43" s="50">
        <v>0</v>
      </c>
      <c r="G43" s="61">
        <v>-7.0000000000000001E-3</v>
      </c>
      <c r="H43" s="62">
        <v>-4.0000000000000001E-3</v>
      </c>
      <c r="I43" s="60">
        <v>-0.191</v>
      </c>
      <c r="J43" s="60"/>
      <c r="K43" s="33"/>
      <c r="L43" s="33"/>
      <c r="M43" s="33"/>
      <c r="N43" s="33"/>
      <c r="O43" s="33"/>
      <c r="P43" s="33"/>
      <c r="Q43" s="33"/>
      <c r="R43" s="33"/>
      <c r="S43" s="33"/>
      <c r="T43" s="33"/>
      <c r="U43" s="33"/>
    </row>
    <row r="44" spans="1:21" ht="15" thickBot="1" x14ac:dyDescent="0.3">
      <c r="A44" s="188"/>
      <c r="B44" s="49"/>
      <c r="C44" s="47"/>
      <c r="D44" s="47"/>
      <c r="E44" s="42"/>
      <c r="F44" s="42"/>
      <c r="G44" s="47"/>
      <c r="H44" s="48"/>
      <c r="I44" s="49"/>
      <c r="J44" s="56"/>
      <c r="K44" s="33"/>
      <c r="L44" s="33"/>
      <c r="M44" s="33"/>
      <c r="N44" s="33"/>
      <c r="O44" s="33"/>
      <c r="P44" s="33"/>
      <c r="Q44" s="33"/>
      <c r="R44" s="33"/>
      <c r="S44" s="33"/>
      <c r="T44" s="33"/>
      <c r="U44" s="33"/>
    </row>
    <row r="45" spans="1:21" ht="15" thickBot="1" x14ac:dyDescent="0.3">
      <c r="A45" s="188" t="s">
        <v>260</v>
      </c>
      <c r="B45" s="276">
        <v>45752362</v>
      </c>
      <c r="C45" s="63" t="s">
        <v>259</v>
      </c>
      <c r="D45" s="63" t="s">
        <v>259</v>
      </c>
      <c r="E45" s="64">
        <v>-2166578</v>
      </c>
      <c r="F45" s="64" t="s">
        <v>259</v>
      </c>
      <c r="G45" s="63" t="s">
        <v>259</v>
      </c>
      <c r="H45" s="65">
        <v>663963</v>
      </c>
      <c r="I45" s="66">
        <v>44249747</v>
      </c>
      <c r="J45" s="59">
        <v>-3.3000000000000002E-2</v>
      </c>
      <c r="K45" s="33"/>
      <c r="L45" s="33"/>
      <c r="M45" s="33"/>
      <c r="N45" s="33"/>
      <c r="O45" s="33"/>
      <c r="P45" s="33"/>
      <c r="Q45" s="33"/>
      <c r="R45" s="33"/>
      <c r="S45" s="33"/>
      <c r="T45" s="33"/>
      <c r="U45" s="33"/>
    </row>
    <row r="46" spans="1:21" ht="15" thickBot="1" x14ac:dyDescent="0.3">
      <c r="A46" s="186" t="s">
        <v>198</v>
      </c>
      <c r="B46" s="46">
        <v>63.03</v>
      </c>
      <c r="C46" s="67">
        <v>-10.17</v>
      </c>
      <c r="D46" s="67">
        <v>0</v>
      </c>
      <c r="E46" s="68">
        <v>1.9</v>
      </c>
      <c r="F46" s="68">
        <v>0</v>
      </c>
      <c r="G46" s="67">
        <v>-0.43</v>
      </c>
      <c r="H46" s="69">
        <v>-1.61</v>
      </c>
      <c r="I46" s="70">
        <v>52.71</v>
      </c>
      <c r="J46" s="57">
        <v>-0.16400000000000001</v>
      </c>
      <c r="K46" s="33"/>
      <c r="L46" s="33"/>
      <c r="M46" s="33"/>
      <c r="N46" s="33"/>
      <c r="O46" s="33"/>
      <c r="P46" s="33"/>
      <c r="Q46" s="33"/>
      <c r="R46" s="33"/>
      <c r="S46" s="34"/>
      <c r="T46" s="33"/>
      <c r="U46" s="33"/>
    </row>
    <row r="47" spans="1:21" ht="15" thickBot="1" x14ac:dyDescent="0.3">
      <c r="A47" s="185" t="s">
        <v>199</v>
      </c>
      <c r="B47" s="279"/>
      <c r="C47" s="61">
        <v>-0.161</v>
      </c>
      <c r="D47" s="61">
        <v>0</v>
      </c>
      <c r="E47" s="50">
        <v>0.03</v>
      </c>
      <c r="F47" s="50">
        <v>0</v>
      </c>
      <c r="G47" s="61">
        <v>-7.0000000000000001E-3</v>
      </c>
      <c r="H47" s="62">
        <v>-2.5000000000000001E-2</v>
      </c>
      <c r="I47" s="60">
        <v>-0.16400000000000001</v>
      </c>
      <c r="J47" s="46"/>
      <c r="K47" s="33"/>
      <c r="L47" s="33"/>
      <c r="M47" s="33"/>
      <c r="N47" s="33"/>
      <c r="O47" s="33"/>
      <c r="P47" s="33"/>
      <c r="Q47" s="33"/>
      <c r="R47" s="33"/>
      <c r="S47" s="33"/>
      <c r="T47" s="33"/>
      <c r="U47" s="33"/>
    </row>
    <row r="48" spans="1:21" ht="15" x14ac:dyDescent="0.25">
      <c r="A48"/>
      <c r="B48"/>
      <c r="C48"/>
      <c r="D48"/>
      <c r="E48"/>
      <c r="F48"/>
      <c r="G48"/>
      <c r="H48"/>
      <c r="I48"/>
      <c r="J48" s="13"/>
      <c r="K48" s="33"/>
    </row>
    <row r="49" spans="1:11" ht="15" x14ac:dyDescent="0.25">
      <c r="A49"/>
      <c r="B49"/>
      <c r="C49"/>
      <c r="D49"/>
      <c r="E49"/>
      <c r="F49"/>
      <c r="G49"/>
      <c r="H49"/>
      <c r="I49"/>
      <c r="J49" s="13"/>
      <c r="K49" s="33"/>
    </row>
    <row r="50" spans="1:11" x14ac:dyDescent="0.25">
      <c r="A50" s="456" t="s">
        <v>201</v>
      </c>
      <c r="B50" s="456"/>
      <c r="C50" s="456"/>
      <c r="D50" s="456"/>
      <c r="E50" s="456"/>
      <c r="F50" s="456"/>
      <c r="K50" s="33"/>
    </row>
    <row r="51" spans="1:11" x14ac:dyDescent="0.25">
      <c r="A51" s="456"/>
      <c r="B51" s="456"/>
      <c r="C51" s="456"/>
      <c r="D51" s="456"/>
      <c r="E51" s="456"/>
      <c r="F51" s="456"/>
    </row>
    <row r="52" spans="1:11" x14ac:dyDescent="0.25">
      <c r="A52" s="456"/>
      <c r="B52" s="456"/>
      <c r="C52" s="456"/>
      <c r="D52" s="456"/>
      <c r="E52" s="456"/>
      <c r="F52" s="456"/>
    </row>
    <row r="53" spans="1:11" x14ac:dyDescent="0.25">
      <c r="A53" s="148" t="s">
        <v>261</v>
      </c>
    </row>
  </sheetData>
  <mergeCells count="9">
    <mergeCell ref="I6:I7"/>
    <mergeCell ref="J6:J7"/>
    <mergeCell ref="A50:F52"/>
    <mergeCell ref="A6:A7"/>
    <mergeCell ref="B6:B7"/>
    <mergeCell ref="C6:C7"/>
    <mergeCell ref="F6:F7"/>
    <mergeCell ref="G6:G7"/>
    <mergeCell ref="H6:H7"/>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988B-CE77-4483-9AC2-E1345B9893ED}">
  <sheetPr>
    <tabColor rgb="FF7B2038"/>
  </sheetPr>
  <dimension ref="A1:AE74"/>
  <sheetViews>
    <sheetView showGridLines="0" zoomScale="80" zoomScaleNormal="80" workbookViewId="0">
      <pane ySplit="3" topLeftCell="A4" activePane="bottomLeft" state="frozen"/>
      <selection pane="bottomLeft" activeCell="B6" sqref="B6"/>
    </sheetView>
  </sheetViews>
  <sheetFormatPr defaultColWidth="8.85546875" defaultRowHeight="12" x14ac:dyDescent="0.2"/>
  <cols>
    <col min="1" max="1" width="71.85546875" style="93" customWidth="1"/>
    <col min="2" max="3" width="11.28515625" style="93" bestFit="1" customWidth="1"/>
    <col min="4" max="4" width="9.28515625" style="93" bestFit="1" customWidth="1"/>
    <col min="5" max="5" width="11.28515625" style="93" bestFit="1" customWidth="1"/>
    <col min="6" max="6" width="10" style="93" bestFit="1" customWidth="1"/>
    <col min="7" max="7" width="9.28515625" style="93" bestFit="1" customWidth="1"/>
    <col min="8" max="8" width="11.28515625" style="93" bestFit="1" customWidth="1"/>
    <col min="9" max="9" width="9.28515625" style="93" bestFit="1" customWidth="1"/>
    <col min="10" max="10" width="9.5703125" style="93" bestFit="1" customWidth="1"/>
    <col min="11" max="18" width="8.85546875" style="93"/>
    <col min="19" max="19" width="9.85546875" style="93" bestFit="1" customWidth="1"/>
    <col min="20" max="16384" width="8.85546875" style="93"/>
  </cols>
  <sheetData>
    <row r="1" spans="1:23" ht="14.25" x14ac:dyDescent="0.2">
      <c r="A1" s="3" t="s">
        <v>2</v>
      </c>
      <c r="B1" s="129"/>
      <c r="C1" s="129"/>
      <c r="D1" s="130"/>
      <c r="E1" s="129"/>
      <c r="F1" s="130"/>
      <c r="G1" s="249"/>
      <c r="H1" s="249"/>
    </row>
    <row r="2" spans="1:23" ht="14.25" x14ac:dyDescent="0.2">
      <c r="A2" s="3" t="s">
        <v>390</v>
      </c>
      <c r="B2" s="129"/>
      <c r="C2" s="129"/>
      <c r="D2" s="130"/>
      <c r="E2" s="129"/>
      <c r="F2" s="130"/>
      <c r="G2" s="249"/>
      <c r="H2" s="249"/>
    </row>
    <row r="3" spans="1:23" ht="14.25" x14ac:dyDescent="0.25">
      <c r="A3" s="4" t="s">
        <v>0</v>
      </c>
      <c r="B3" s="131"/>
      <c r="C3" s="131"/>
      <c r="D3" s="132"/>
      <c r="E3" s="131"/>
      <c r="F3" s="132"/>
      <c r="G3" s="250"/>
      <c r="H3" s="249"/>
    </row>
    <row r="4" spans="1:23" x14ac:dyDescent="0.2">
      <c r="A4" s="140"/>
      <c r="B4" s="134"/>
      <c r="C4" s="134"/>
      <c r="D4" s="135"/>
      <c r="E4" s="251"/>
      <c r="F4" s="252"/>
      <c r="G4" s="141"/>
      <c r="H4" s="141"/>
      <c r="I4" s="141"/>
      <c r="J4" s="141"/>
      <c r="K4" s="141"/>
      <c r="L4" s="141"/>
      <c r="M4" s="141"/>
    </row>
    <row r="5" spans="1:23" ht="12.75" thickBot="1" x14ac:dyDescent="0.25">
      <c r="A5" s="230" t="s">
        <v>44</v>
      </c>
      <c r="B5" s="231"/>
      <c r="C5" s="231"/>
      <c r="D5" s="231"/>
      <c r="E5" s="231"/>
      <c r="F5" s="231"/>
      <c r="G5" s="231"/>
    </row>
    <row r="6" spans="1:23" ht="12.75" thickBot="1" x14ac:dyDescent="0.25">
      <c r="A6" s="105" t="s">
        <v>0</v>
      </c>
      <c r="B6" s="106" t="s">
        <v>450</v>
      </c>
      <c r="C6" s="106" t="s">
        <v>451</v>
      </c>
      <c r="D6" s="112" t="s">
        <v>5</v>
      </c>
      <c r="E6" s="106" t="s">
        <v>452</v>
      </c>
      <c r="F6" s="106" t="s">
        <v>453</v>
      </c>
      <c r="G6" s="112" t="s">
        <v>5</v>
      </c>
      <c r="J6" s="418"/>
      <c r="K6" s="418"/>
      <c r="L6" s="417"/>
      <c r="M6" s="417"/>
      <c r="N6" s="418"/>
      <c r="O6" s="418"/>
      <c r="P6" s="410"/>
      <c r="Q6" s="417"/>
      <c r="R6" s="417"/>
      <c r="S6" s="418"/>
      <c r="T6" s="418"/>
      <c r="U6" s="410"/>
      <c r="V6" s="417"/>
      <c r="W6" s="417"/>
    </row>
    <row r="7" spans="1:23" ht="12.75" thickBot="1" x14ac:dyDescent="0.25">
      <c r="A7" s="108" t="s">
        <v>391</v>
      </c>
      <c r="B7" s="114">
        <v>5122</v>
      </c>
      <c r="C7" s="114">
        <v>4000</v>
      </c>
      <c r="D7" s="115">
        <v>0.28100000000000003</v>
      </c>
      <c r="E7" s="114">
        <v>7662</v>
      </c>
      <c r="F7" s="114">
        <v>7878</v>
      </c>
      <c r="G7" s="115">
        <v>-2.7E-2</v>
      </c>
      <c r="J7" s="259"/>
      <c r="K7" s="259"/>
      <c r="L7" s="259"/>
      <c r="M7" s="436"/>
      <c r="N7" s="259"/>
      <c r="O7" s="259"/>
      <c r="P7" s="260"/>
      <c r="Q7" s="252"/>
      <c r="R7" s="420"/>
      <c r="S7" s="259"/>
      <c r="T7" s="259"/>
      <c r="U7" s="260"/>
      <c r="V7" s="417"/>
      <c r="W7" s="417"/>
    </row>
    <row r="8" spans="1:23" ht="12.75" thickBot="1" x14ac:dyDescent="0.25">
      <c r="A8" s="108" t="s">
        <v>392</v>
      </c>
      <c r="B8" s="114">
        <v>-44</v>
      </c>
      <c r="C8" s="114">
        <v>-18</v>
      </c>
      <c r="D8" s="115" t="s">
        <v>6</v>
      </c>
      <c r="E8" s="114">
        <v>16</v>
      </c>
      <c r="F8" s="114">
        <v>-90</v>
      </c>
      <c r="G8" s="115" t="s">
        <v>6</v>
      </c>
      <c r="J8" s="259"/>
      <c r="K8" s="259"/>
      <c r="L8" s="259"/>
      <c r="M8" s="436"/>
      <c r="N8" s="259"/>
      <c r="O8" s="259"/>
      <c r="P8" s="260"/>
      <c r="Q8" s="252"/>
      <c r="R8" s="420"/>
      <c r="S8" s="259"/>
      <c r="T8" s="259"/>
      <c r="U8" s="260"/>
      <c r="V8" s="417"/>
      <c r="W8" s="417"/>
    </row>
    <row r="9" spans="1:23" ht="12.75" thickBot="1" x14ac:dyDescent="0.25">
      <c r="A9" s="109" t="s">
        <v>393</v>
      </c>
      <c r="B9" s="113">
        <v>5078</v>
      </c>
      <c r="C9" s="113">
        <v>3982</v>
      </c>
      <c r="D9" s="112">
        <v>0.27500000000000002</v>
      </c>
      <c r="E9" s="113">
        <v>7678</v>
      </c>
      <c r="F9" s="113">
        <v>7788</v>
      </c>
      <c r="G9" s="112">
        <v>-1.4E-2</v>
      </c>
      <c r="J9" s="409"/>
      <c r="K9" s="409"/>
      <c r="L9" s="259"/>
      <c r="M9" s="436"/>
      <c r="N9" s="259"/>
      <c r="O9" s="259"/>
      <c r="P9" s="410"/>
      <c r="Q9" s="252"/>
      <c r="R9" s="420"/>
      <c r="S9" s="409"/>
      <c r="T9" s="409"/>
      <c r="U9" s="410"/>
      <c r="V9" s="417"/>
      <c r="W9" s="417"/>
    </row>
    <row r="10" spans="1:23" ht="12.75" thickBot="1" x14ac:dyDescent="0.25">
      <c r="A10" s="108" t="s">
        <v>394</v>
      </c>
      <c r="B10" s="114">
        <v>-177</v>
      </c>
      <c r="C10" s="114">
        <v>0</v>
      </c>
      <c r="D10" s="115" t="s">
        <v>6</v>
      </c>
      <c r="E10" s="114">
        <v>-177</v>
      </c>
      <c r="F10" s="114">
        <v>0</v>
      </c>
      <c r="G10" s="115" t="s">
        <v>6</v>
      </c>
      <c r="J10" s="409"/>
      <c r="K10" s="409"/>
      <c r="L10" s="259"/>
      <c r="M10" s="436"/>
      <c r="N10" s="259"/>
      <c r="O10" s="259"/>
      <c r="P10" s="260"/>
      <c r="Q10" s="252"/>
      <c r="R10" s="420"/>
      <c r="S10" s="259"/>
      <c r="T10" s="259"/>
      <c r="U10" s="260"/>
      <c r="V10" s="417"/>
      <c r="W10" s="417"/>
    </row>
    <row r="11" spans="1:23" ht="12.75" thickBot="1" x14ac:dyDescent="0.25">
      <c r="A11" s="108" t="s">
        <v>19</v>
      </c>
      <c r="B11" s="114">
        <v>-4458</v>
      </c>
      <c r="C11" s="114">
        <v>-1740</v>
      </c>
      <c r="D11" s="115" t="s">
        <v>6</v>
      </c>
      <c r="E11" s="114">
        <v>-8957</v>
      </c>
      <c r="F11" s="114">
        <v>-3448</v>
      </c>
      <c r="G11" s="115" t="s">
        <v>6</v>
      </c>
      <c r="J11" s="409"/>
      <c r="K11" s="409"/>
      <c r="L11" s="259"/>
      <c r="M11" s="436"/>
      <c r="N11" s="259"/>
      <c r="O11" s="259"/>
      <c r="P11" s="260"/>
      <c r="Q11" s="252"/>
      <c r="R11" s="420"/>
      <c r="S11" s="259"/>
      <c r="T11" s="259"/>
      <c r="U11" s="260"/>
      <c r="V11" s="417"/>
      <c r="W11" s="417"/>
    </row>
    <row r="12" spans="1:23" ht="12.75" thickBot="1" x14ac:dyDescent="0.25">
      <c r="A12" s="109" t="s">
        <v>4</v>
      </c>
      <c r="B12" s="113">
        <v>443</v>
      </c>
      <c r="C12" s="113">
        <v>2242</v>
      </c>
      <c r="D12" s="112">
        <v>-0.80200000000000005</v>
      </c>
      <c r="E12" s="113">
        <v>-1456</v>
      </c>
      <c r="F12" s="113">
        <v>4340</v>
      </c>
      <c r="G12" s="112" t="s">
        <v>6</v>
      </c>
      <c r="J12" s="409"/>
      <c r="K12" s="409"/>
      <c r="L12" s="259"/>
      <c r="M12" s="436"/>
      <c r="N12" s="409"/>
      <c r="O12" s="409"/>
      <c r="P12" s="410"/>
      <c r="Q12" s="252"/>
      <c r="R12" s="420"/>
      <c r="S12" s="409"/>
      <c r="T12" s="409"/>
      <c r="U12" s="410"/>
      <c r="V12" s="417"/>
      <c r="W12" s="417"/>
    </row>
    <row r="13" spans="1:23" ht="12.75" thickBot="1" x14ac:dyDescent="0.25">
      <c r="A13" s="108" t="s">
        <v>395</v>
      </c>
      <c r="B13" s="114">
        <v>-745</v>
      </c>
      <c r="C13" s="114">
        <v>-371</v>
      </c>
      <c r="D13" s="115" t="s">
        <v>6</v>
      </c>
      <c r="E13" s="114">
        <v>-1502</v>
      </c>
      <c r="F13" s="114">
        <v>-1537</v>
      </c>
      <c r="G13" s="115">
        <v>-2.3E-2</v>
      </c>
      <c r="J13" s="259"/>
      <c r="K13" s="259"/>
      <c r="L13" s="259"/>
      <c r="M13" s="436"/>
      <c r="N13" s="259"/>
      <c r="O13" s="259"/>
      <c r="P13" s="260"/>
      <c r="Q13" s="252"/>
      <c r="R13" s="420"/>
      <c r="S13" s="259"/>
      <c r="T13" s="259"/>
      <c r="U13" s="260"/>
      <c r="V13" s="417"/>
      <c r="W13" s="417"/>
    </row>
    <row r="14" spans="1:23" ht="12.75" thickBot="1" x14ac:dyDescent="0.25">
      <c r="A14" s="108" t="s">
        <v>263</v>
      </c>
      <c r="B14" s="114">
        <v>4316</v>
      </c>
      <c r="C14" s="114">
        <v>443</v>
      </c>
      <c r="D14" s="115" t="s">
        <v>6</v>
      </c>
      <c r="E14" s="114">
        <v>4183</v>
      </c>
      <c r="F14" s="114">
        <v>978</v>
      </c>
      <c r="G14" s="115" t="s">
        <v>6</v>
      </c>
      <c r="J14" s="259"/>
      <c r="K14" s="259"/>
      <c r="L14" s="259"/>
      <c r="M14" s="436"/>
      <c r="N14" s="259"/>
      <c r="O14" s="259"/>
      <c r="P14" s="260"/>
      <c r="Q14" s="252"/>
      <c r="R14" s="420"/>
      <c r="S14" s="259"/>
      <c r="T14" s="259"/>
      <c r="U14" s="260"/>
      <c r="V14" s="417"/>
      <c r="W14" s="417"/>
    </row>
    <row r="15" spans="1:23" ht="12.75" thickBot="1" x14ac:dyDescent="0.25">
      <c r="A15" s="108" t="s">
        <v>396</v>
      </c>
      <c r="B15" s="114">
        <v>-1894</v>
      </c>
      <c r="C15" s="114">
        <v>-1725</v>
      </c>
      <c r="D15" s="115">
        <v>9.8000000000000004E-2</v>
      </c>
      <c r="E15" s="114">
        <v>-3725</v>
      </c>
      <c r="F15" s="114">
        <v>-2825</v>
      </c>
      <c r="G15" s="115">
        <v>0.31900000000000001</v>
      </c>
      <c r="J15" s="259"/>
      <c r="K15" s="259"/>
      <c r="L15" s="259"/>
      <c r="M15" s="436"/>
      <c r="N15" s="259"/>
      <c r="O15" s="259"/>
      <c r="P15" s="260"/>
      <c r="Q15" s="252"/>
      <c r="R15" s="420"/>
      <c r="S15" s="259"/>
      <c r="T15" s="259"/>
      <c r="U15" s="260"/>
      <c r="V15" s="417"/>
      <c r="W15" s="417"/>
    </row>
    <row r="16" spans="1:23" ht="12.75" thickBot="1" x14ac:dyDescent="0.25">
      <c r="A16" s="109" t="s">
        <v>503</v>
      </c>
      <c r="B16" s="113">
        <v>2120</v>
      </c>
      <c r="C16" s="113">
        <v>589</v>
      </c>
      <c r="D16" s="112" t="s">
        <v>6</v>
      </c>
      <c r="E16" s="113">
        <v>-2500</v>
      </c>
      <c r="F16" s="113">
        <v>956</v>
      </c>
      <c r="G16" s="112" t="s">
        <v>6</v>
      </c>
      <c r="J16" s="409"/>
      <c r="K16" s="409"/>
      <c r="L16" s="259"/>
      <c r="M16" s="436"/>
      <c r="N16" s="409"/>
      <c r="O16" s="409"/>
      <c r="P16" s="410"/>
      <c r="Q16" s="252"/>
      <c r="R16" s="420"/>
      <c r="S16" s="409"/>
      <c r="T16" s="409"/>
      <c r="U16" s="410"/>
      <c r="V16" s="417"/>
      <c r="W16" s="417"/>
    </row>
    <row r="17" spans="1:31" ht="12.75" thickBot="1" x14ac:dyDescent="0.25">
      <c r="A17" s="109" t="s">
        <v>504</v>
      </c>
      <c r="B17" s="113">
        <v>2120</v>
      </c>
      <c r="C17" s="113">
        <v>589</v>
      </c>
      <c r="D17" s="112" t="s">
        <v>6</v>
      </c>
      <c r="E17" s="113">
        <v>-2500</v>
      </c>
      <c r="F17" s="113">
        <v>956</v>
      </c>
      <c r="G17" s="112" t="s">
        <v>6</v>
      </c>
      <c r="J17" s="409"/>
      <c r="K17" s="409"/>
      <c r="L17" s="259"/>
      <c r="M17" s="436"/>
      <c r="N17" s="409"/>
      <c r="O17" s="409"/>
      <c r="P17" s="410"/>
      <c r="Q17" s="252"/>
      <c r="R17" s="420"/>
      <c r="S17" s="409"/>
      <c r="T17" s="409"/>
      <c r="U17" s="410"/>
      <c r="V17" s="417"/>
      <c r="W17" s="417"/>
    </row>
    <row r="18" spans="1:31" ht="12.75" thickBot="1" x14ac:dyDescent="0.25">
      <c r="A18" s="108" t="s">
        <v>505</v>
      </c>
      <c r="B18" s="114">
        <v>0</v>
      </c>
      <c r="C18" s="114">
        <v>-12473</v>
      </c>
      <c r="D18" s="115" t="s">
        <v>6</v>
      </c>
      <c r="E18" s="114">
        <v>0</v>
      </c>
      <c r="F18" s="114">
        <v>-10572</v>
      </c>
      <c r="G18" s="115" t="s">
        <v>6</v>
      </c>
      <c r="J18" s="259"/>
      <c r="K18" s="259"/>
      <c r="L18" s="259"/>
      <c r="M18" s="436"/>
      <c r="N18" s="259"/>
      <c r="O18" s="259"/>
      <c r="P18" s="260"/>
      <c r="Q18" s="252"/>
      <c r="R18" s="420"/>
      <c r="S18" s="259"/>
      <c r="T18" s="259"/>
      <c r="U18" s="260"/>
      <c r="V18" s="417"/>
      <c r="W18" s="417"/>
    </row>
    <row r="19" spans="1:31" ht="12.75" thickBot="1" x14ac:dyDescent="0.25">
      <c r="A19" s="109" t="s">
        <v>506</v>
      </c>
      <c r="B19" s="113">
        <v>2120</v>
      </c>
      <c r="C19" s="113">
        <v>-11884</v>
      </c>
      <c r="D19" s="112" t="s">
        <v>6</v>
      </c>
      <c r="E19" s="113">
        <v>-2500</v>
      </c>
      <c r="F19" s="113">
        <v>-9616</v>
      </c>
      <c r="G19" s="112">
        <v>-0.74</v>
      </c>
      <c r="J19" s="409"/>
      <c r="K19" s="409"/>
      <c r="L19" s="259"/>
      <c r="M19" s="436"/>
      <c r="N19" s="409"/>
      <c r="O19" s="409"/>
      <c r="P19" s="410"/>
      <c r="Q19" s="252"/>
      <c r="R19" s="420"/>
      <c r="S19" s="409"/>
      <c r="T19" s="409"/>
      <c r="U19" s="410"/>
      <c r="V19" s="417"/>
      <c r="W19" s="417"/>
    </row>
    <row r="22" spans="1:31" ht="12.75" thickBot="1" x14ac:dyDescent="0.25">
      <c r="A22" s="230" t="s">
        <v>397</v>
      </c>
      <c r="B22" s="231"/>
      <c r="C22" s="231"/>
      <c r="D22" s="231"/>
      <c r="E22" s="231"/>
      <c r="F22" s="231"/>
      <c r="G22" s="231"/>
      <c r="L22" s="429"/>
      <c r="M22" s="429"/>
      <c r="N22" s="429"/>
      <c r="O22" s="417"/>
      <c r="P22" s="417"/>
      <c r="Q22" s="429"/>
      <c r="R22" s="429"/>
      <c r="S22" s="429"/>
      <c r="T22" s="417"/>
      <c r="U22" s="429"/>
      <c r="V22" s="429"/>
      <c r="W22" s="429"/>
      <c r="X22" s="417"/>
      <c r="Y22" s="417"/>
      <c r="Z22" s="417"/>
      <c r="AA22" s="417"/>
      <c r="AB22" s="417"/>
      <c r="AC22" s="417"/>
      <c r="AD22" s="417"/>
      <c r="AE22" s="417"/>
    </row>
    <row r="23" spans="1:31" ht="15.75" thickBot="1" x14ac:dyDescent="0.3">
      <c r="A23" s="105" t="s">
        <v>0</v>
      </c>
      <c r="B23" s="106" t="s">
        <v>450</v>
      </c>
      <c r="C23" s="106" t="s">
        <v>451</v>
      </c>
      <c r="D23" s="112" t="s">
        <v>5</v>
      </c>
      <c r="E23" s="106" t="s">
        <v>452</v>
      </c>
      <c r="F23" s="106" t="s">
        <v>453</v>
      </c>
      <c r="G23" s="112" t="s">
        <v>5</v>
      </c>
      <c r="H23"/>
      <c r="I23"/>
      <c r="J23"/>
      <c r="K23"/>
      <c r="L23" s="418"/>
      <c r="M23" s="418"/>
      <c r="N23" s="410"/>
      <c r="O23" s="417"/>
      <c r="P23" s="417"/>
      <c r="Q23" s="418"/>
      <c r="R23" s="418"/>
      <c r="S23" s="410"/>
      <c r="T23" s="417"/>
      <c r="U23" s="418"/>
      <c r="V23" s="418"/>
      <c r="W23" s="410"/>
      <c r="X23" s="417"/>
      <c r="Y23" s="417"/>
      <c r="Z23" s="417"/>
      <c r="AA23" s="417"/>
      <c r="AB23" s="417"/>
      <c r="AC23" s="417"/>
      <c r="AD23" s="417"/>
      <c r="AE23" s="417"/>
    </row>
    <row r="24" spans="1:31" ht="12.75" thickBot="1" x14ac:dyDescent="0.25">
      <c r="A24" s="108" t="s">
        <v>398</v>
      </c>
      <c r="B24" s="114">
        <v>45777</v>
      </c>
      <c r="C24" s="114">
        <v>29260</v>
      </c>
      <c r="D24" s="122">
        <v>0.56399999999999995</v>
      </c>
      <c r="E24" s="114">
        <v>73499</v>
      </c>
      <c r="F24" s="114">
        <v>54050</v>
      </c>
      <c r="G24" s="122">
        <v>0.36</v>
      </c>
      <c r="H24" s="254"/>
      <c r="I24" s="253"/>
      <c r="J24" s="253"/>
      <c r="K24" s="254"/>
      <c r="L24" s="259"/>
      <c r="M24" s="259"/>
      <c r="N24" s="437"/>
      <c r="O24" s="262"/>
      <c r="P24" s="261"/>
      <c r="Q24" s="259"/>
      <c r="R24" s="259"/>
      <c r="S24" s="437"/>
      <c r="T24" s="417"/>
      <c r="U24" s="259"/>
      <c r="V24" s="259"/>
      <c r="W24" s="437"/>
      <c r="X24" s="417"/>
      <c r="Y24" s="417"/>
      <c r="Z24" s="417"/>
      <c r="AA24" s="417"/>
      <c r="AB24" s="417"/>
      <c r="AC24" s="417"/>
      <c r="AD24" s="417"/>
      <c r="AE24" s="417"/>
    </row>
    <row r="25" spans="1:31" ht="12.75" thickBot="1" x14ac:dyDescent="0.25">
      <c r="A25" s="108" t="s">
        <v>399</v>
      </c>
      <c r="B25" s="114">
        <v>-43250</v>
      </c>
      <c r="C25" s="114">
        <v>-21159</v>
      </c>
      <c r="D25" s="122" t="s">
        <v>6</v>
      </c>
      <c r="E25" s="114">
        <v>-73126</v>
      </c>
      <c r="F25" s="114">
        <v>-41612</v>
      </c>
      <c r="G25" s="122">
        <v>0.75700000000000001</v>
      </c>
      <c r="H25" s="254"/>
      <c r="I25" s="253"/>
      <c r="J25" s="253"/>
      <c r="K25" s="254"/>
      <c r="L25" s="259"/>
      <c r="M25" s="259"/>
      <c r="N25" s="437"/>
      <c r="O25" s="262"/>
      <c r="P25" s="261"/>
      <c r="Q25" s="259"/>
      <c r="R25" s="259"/>
      <c r="S25" s="437"/>
      <c r="T25" s="417"/>
      <c r="U25" s="259"/>
      <c r="V25" s="259"/>
      <c r="W25" s="437"/>
      <c r="X25" s="417"/>
      <c r="Y25" s="417"/>
      <c r="Z25" s="417"/>
      <c r="AA25" s="417"/>
      <c r="AB25" s="417"/>
      <c r="AC25" s="417"/>
      <c r="AD25" s="417"/>
      <c r="AE25" s="417"/>
    </row>
    <row r="26" spans="1:31" ht="12.75" thickBot="1" x14ac:dyDescent="0.25">
      <c r="A26" s="108" t="s">
        <v>226</v>
      </c>
      <c r="B26" s="114">
        <v>-6770</v>
      </c>
      <c r="C26" s="114">
        <v>-1409</v>
      </c>
      <c r="D26" s="122" t="s">
        <v>6</v>
      </c>
      <c r="E26" s="114">
        <v>-9795</v>
      </c>
      <c r="F26" s="114">
        <v>-6068</v>
      </c>
      <c r="G26" s="122">
        <v>0.61399999999999999</v>
      </c>
      <c r="H26" s="254"/>
      <c r="I26" s="253"/>
      <c r="J26" s="253"/>
      <c r="K26" s="254"/>
      <c r="L26" s="259"/>
      <c r="M26" s="259"/>
      <c r="N26" s="437"/>
      <c r="O26" s="262"/>
      <c r="P26" s="261"/>
      <c r="Q26" s="259"/>
      <c r="R26" s="259"/>
      <c r="S26" s="437"/>
      <c r="T26" s="417"/>
      <c r="U26" s="259"/>
      <c r="V26" s="259"/>
      <c r="W26" s="437"/>
      <c r="X26" s="417"/>
      <c r="Y26" s="417"/>
      <c r="Z26" s="417"/>
      <c r="AA26" s="417"/>
      <c r="AB26" s="417"/>
      <c r="AC26" s="417"/>
      <c r="AD26" s="417"/>
      <c r="AE26" s="417"/>
    </row>
    <row r="27" spans="1:31" ht="12.75" thickBot="1" x14ac:dyDescent="0.25">
      <c r="A27" s="108" t="s">
        <v>55</v>
      </c>
      <c r="B27" s="114">
        <v>-1541</v>
      </c>
      <c r="C27" s="114">
        <v>-1952</v>
      </c>
      <c r="D27" s="122">
        <v>-0.21099999999999999</v>
      </c>
      <c r="E27" s="114">
        <v>-2837</v>
      </c>
      <c r="F27" s="114">
        <v>-6600</v>
      </c>
      <c r="G27" s="122">
        <v>-0.56999999999999995</v>
      </c>
      <c r="H27" s="254"/>
      <c r="I27" s="253"/>
      <c r="J27" s="253"/>
      <c r="K27" s="254"/>
      <c r="L27" s="259"/>
      <c r="M27" s="259"/>
      <c r="N27" s="437"/>
      <c r="O27" s="262"/>
      <c r="P27" s="261"/>
      <c r="Q27" s="259"/>
      <c r="R27" s="259"/>
      <c r="S27" s="437"/>
      <c r="T27" s="417"/>
      <c r="U27" s="259"/>
      <c r="V27" s="259"/>
      <c r="W27" s="437"/>
      <c r="X27" s="417"/>
      <c r="Y27" s="417"/>
      <c r="Z27" s="417"/>
      <c r="AA27" s="417"/>
      <c r="AB27" s="417"/>
      <c r="AC27" s="417"/>
      <c r="AD27" s="417"/>
      <c r="AE27" s="417"/>
    </row>
    <row r="28" spans="1:31" ht="12.75" thickBot="1" x14ac:dyDescent="0.25">
      <c r="A28" s="109" t="s">
        <v>400</v>
      </c>
      <c r="B28" s="113">
        <v>-5784</v>
      </c>
      <c r="C28" s="113">
        <v>4740</v>
      </c>
      <c r="D28" s="120" t="s">
        <v>6</v>
      </c>
      <c r="E28" s="113">
        <v>-12259</v>
      </c>
      <c r="F28" s="113">
        <v>-230</v>
      </c>
      <c r="G28" s="120" t="s">
        <v>6</v>
      </c>
      <c r="H28" s="254"/>
      <c r="I28" s="253"/>
      <c r="J28" s="253"/>
      <c r="K28" s="254"/>
      <c r="L28" s="409"/>
      <c r="M28" s="409"/>
      <c r="N28" s="438"/>
      <c r="O28" s="262"/>
      <c r="P28" s="261"/>
      <c r="Q28" s="409"/>
      <c r="R28" s="409"/>
      <c r="S28" s="438"/>
      <c r="T28" s="417"/>
      <c r="U28" s="409"/>
      <c r="V28" s="409"/>
      <c r="W28" s="438"/>
      <c r="X28" s="417"/>
      <c r="Y28" s="417"/>
      <c r="Z28" s="417"/>
      <c r="AA28" s="417"/>
      <c r="AB28" s="417"/>
      <c r="AC28" s="417"/>
      <c r="AD28" s="417"/>
      <c r="AE28" s="417"/>
    </row>
    <row r="29" spans="1:31" ht="12.75" thickBot="1" x14ac:dyDescent="0.25">
      <c r="A29" s="108" t="s">
        <v>401</v>
      </c>
      <c r="B29" s="114">
        <v>0</v>
      </c>
      <c r="C29" s="114">
        <v>0</v>
      </c>
      <c r="D29" s="122" t="s">
        <v>6</v>
      </c>
      <c r="E29" s="114">
        <v>0</v>
      </c>
      <c r="F29" s="114">
        <v>218</v>
      </c>
      <c r="G29" s="122" t="s">
        <v>6</v>
      </c>
      <c r="H29" s="254"/>
      <c r="I29" s="253"/>
      <c r="J29" s="253"/>
      <c r="K29" s="254"/>
      <c r="L29" s="259"/>
      <c r="M29" s="259"/>
      <c r="N29" s="437"/>
      <c r="O29" s="262"/>
      <c r="P29" s="261"/>
      <c r="Q29" s="259"/>
      <c r="R29" s="259"/>
      <c r="S29" s="437"/>
      <c r="T29" s="417"/>
      <c r="U29" s="259"/>
      <c r="V29" s="259"/>
      <c r="W29" s="437"/>
      <c r="X29" s="417"/>
      <c r="Y29" s="417"/>
      <c r="Z29" s="417"/>
      <c r="AA29" s="417"/>
      <c r="AB29" s="417"/>
      <c r="AC29" s="417"/>
      <c r="AD29" s="417"/>
      <c r="AE29" s="417"/>
    </row>
    <row r="30" spans="1:31" ht="12.75" thickBot="1" x14ac:dyDescent="0.25">
      <c r="A30" s="109" t="s">
        <v>402</v>
      </c>
      <c r="B30" s="113">
        <v>-5784</v>
      </c>
      <c r="C30" s="113">
        <v>4740</v>
      </c>
      <c r="D30" s="120" t="s">
        <v>6</v>
      </c>
      <c r="E30" s="113">
        <v>-12259</v>
      </c>
      <c r="F30" s="113">
        <v>-12</v>
      </c>
      <c r="G30" s="120" t="s">
        <v>6</v>
      </c>
      <c r="H30" s="254"/>
      <c r="I30" s="253"/>
      <c r="J30" s="253"/>
      <c r="K30" s="254"/>
      <c r="L30" s="409"/>
      <c r="M30" s="409"/>
      <c r="N30" s="438"/>
      <c r="O30" s="262"/>
      <c r="P30" s="261"/>
      <c r="Q30" s="409"/>
      <c r="R30" s="409"/>
      <c r="S30" s="438"/>
      <c r="T30" s="417"/>
      <c r="U30" s="409"/>
      <c r="V30" s="409"/>
      <c r="W30" s="438"/>
      <c r="X30" s="417"/>
      <c r="Y30" s="417"/>
      <c r="Z30" s="417"/>
      <c r="AA30" s="417"/>
      <c r="AB30" s="417"/>
      <c r="AC30" s="417"/>
      <c r="AD30" s="417"/>
      <c r="AE30" s="417"/>
    </row>
    <row r="31" spans="1:31" ht="12.75" thickBot="1" x14ac:dyDescent="0.25">
      <c r="A31" s="109"/>
      <c r="B31" s="113"/>
      <c r="C31" s="113"/>
      <c r="D31" s="120"/>
      <c r="E31" s="113"/>
      <c r="F31" s="113"/>
      <c r="G31" s="120"/>
      <c r="H31" s="256"/>
      <c r="I31" s="178"/>
      <c r="J31" s="178"/>
      <c r="K31" s="256"/>
      <c r="L31" s="409"/>
      <c r="M31" s="409"/>
      <c r="N31" s="438"/>
      <c r="O31" s="417"/>
      <c r="P31" s="439"/>
      <c r="Q31" s="409"/>
      <c r="R31" s="409"/>
      <c r="S31" s="438"/>
      <c r="T31" s="417"/>
      <c r="U31" s="409"/>
      <c r="V31" s="409"/>
      <c r="W31" s="438"/>
      <c r="X31" s="417"/>
      <c r="Y31" s="417"/>
      <c r="Z31" s="417"/>
      <c r="AA31" s="417"/>
      <c r="AB31" s="417"/>
      <c r="AC31" s="417"/>
      <c r="AD31" s="417"/>
      <c r="AE31" s="417"/>
    </row>
    <row r="32" spans="1:31" ht="12.75" thickBot="1" x14ac:dyDescent="0.25">
      <c r="A32" s="108" t="s">
        <v>404</v>
      </c>
      <c r="B32" s="114">
        <v>-389</v>
      </c>
      <c r="C32" s="114">
        <v>-105</v>
      </c>
      <c r="D32" s="122" t="s">
        <v>6</v>
      </c>
      <c r="E32" s="114">
        <v>-718</v>
      </c>
      <c r="F32" s="114">
        <v>-105</v>
      </c>
      <c r="G32" s="122" t="s">
        <v>6</v>
      </c>
      <c r="H32" s="254"/>
      <c r="I32" s="253"/>
      <c r="J32" s="253"/>
      <c r="K32" s="254"/>
      <c r="L32" s="259"/>
      <c r="M32" s="259"/>
      <c r="N32" s="437"/>
      <c r="O32" s="262"/>
      <c r="P32" s="261"/>
      <c r="Q32" s="259"/>
      <c r="R32" s="259"/>
      <c r="S32" s="437"/>
      <c r="T32" s="417"/>
      <c r="U32" s="259"/>
      <c r="V32" s="259"/>
      <c r="W32" s="437"/>
      <c r="X32" s="417"/>
      <c r="Y32" s="417"/>
      <c r="Z32" s="417"/>
      <c r="AA32" s="417"/>
      <c r="AB32" s="417"/>
      <c r="AC32" s="417"/>
      <c r="AD32" s="417"/>
      <c r="AE32" s="417"/>
    </row>
    <row r="33" spans="1:31" ht="12.75" thickBot="1" x14ac:dyDescent="0.25">
      <c r="A33" s="108" t="s">
        <v>90</v>
      </c>
      <c r="B33" s="114">
        <v>276</v>
      </c>
      <c r="C33" s="114">
        <v>190</v>
      </c>
      <c r="D33" s="122">
        <v>0.45300000000000001</v>
      </c>
      <c r="E33" s="114">
        <v>1489</v>
      </c>
      <c r="F33" s="114">
        <v>336</v>
      </c>
      <c r="G33" s="122" t="s">
        <v>6</v>
      </c>
      <c r="H33" s="254"/>
      <c r="I33" s="253"/>
      <c r="J33" s="253"/>
      <c r="K33" s="254"/>
      <c r="L33" s="259"/>
      <c r="M33" s="259"/>
      <c r="N33" s="437"/>
      <c r="O33" s="262"/>
      <c r="P33" s="261"/>
      <c r="Q33" s="259"/>
      <c r="R33" s="259"/>
      <c r="S33" s="437"/>
      <c r="T33" s="417"/>
      <c r="U33" s="259"/>
      <c r="V33" s="259"/>
      <c r="W33" s="437"/>
      <c r="X33" s="417"/>
      <c r="Y33" s="417"/>
      <c r="Z33" s="417"/>
      <c r="AA33" s="417"/>
      <c r="AB33" s="417"/>
      <c r="AC33" s="417"/>
      <c r="AD33" s="417"/>
      <c r="AE33" s="417"/>
    </row>
    <row r="34" spans="1:31" ht="12.75" thickBot="1" x14ac:dyDescent="0.25">
      <c r="A34" s="108" t="s">
        <v>29</v>
      </c>
      <c r="B34" s="114">
        <v>272</v>
      </c>
      <c r="C34" s="114">
        <v>0</v>
      </c>
      <c r="D34" s="122" t="s">
        <v>6</v>
      </c>
      <c r="E34" s="114">
        <v>497</v>
      </c>
      <c r="F34" s="114">
        <v>0</v>
      </c>
      <c r="G34" s="122" t="s">
        <v>6</v>
      </c>
      <c r="H34" s="254"/>
      <c r="I34" s="253"/>
      <c r="J34" s="253"/>
      <c r="K34" s="254"/>
      <c r="L34" s="259"/>
      <c r="M34" s="259"/>
      <c r="N34" s="437"/>
      <c r="O34" s="262"/>
      <c r="P34" s="261"/>
      <c r="Q34" s="259"/>
      <c r="R34" s="259"/>
      <c r="S34" s="437"/>
      <c r="T34" s="417"/>
      <c r="U34" s="259"/>
      <c r="V34" s="259"/>
      <c r="W34" s="437"/>
      <c r="X34" s="417"/>
      <c r="Y34" s="417"/>
      <c r="Z34" s="417"/>
      <c r="AA34" s="417"/>
      <c r="AB34" s="417"/>
      <c r="AC34" s="417"/>
      <c r="AD34" s="417"/>
      <c r="AE34" s="417"/>
    </row>
    <row r="35" spans="1:31" ht="12.75" thickBot="1" x14ac:dyDescent="0.25">
      <c r="A35" s="109" t="s">
        <v>405</v>
      </c>
      <c r="B35" s="113">
        <v>159</v>
      </c>
      <c r="C35" s="113">
        <v>85</v>
      </c>
      <c r="D35" s="120">
        <v>0.871</v>
      </c>
      <c r="E35" s="113">
        <v>1268</v>
      </c>
      <c r="F35" s="113">
        <v>231</v>
      </c>
      <c r="G35" s="120" t="s">
        <v>6</v>
      </c>
      <c r="H35" s="254"/>
      <c r="I35" s="253"/>
      <c r="J35" s="253"/>
      <c r="K35" s="254"/>
      <c r="L35" s="409"/>
      <c r="M35" s="409"/>
      <c r="N35" s="438"/>
      <c r="O35" s="262"/>
      <c r="P35" s="261"/>
      <c r="Q35" s="409"/>
      <c r="R35" s="409"/>
      <c r="S35" s="438"/>
      <c r="T35" s="417"/>
      <c r="U35" s="409"/>
      <c r="V35" s="409"/>
      <c r="W35" s="438"/>
      <c r="X35" s="417"/>
      <c r="Y35" s="417"/>
      <c r="Z35" s="417"/>
      <c r="AA35" s="417"/>
      <c r="AB35" s="417"/>
      <c r="AC35" s="417"/>
      <c r="AD35" s="417"/>
      <c r="AE35" s="417"/>
    </row>
    <row r="36" spans="1:31" ht="12.75" thickBot="1" x14ac:dyDescent="0.25">
      <c r="A36" s="108" t="s">
        <v>406</v>
      </c>
      <c r="B36" s="114">
        <v>0</v>
      </c>
      <c r="C36" s="114">
        <v>-43</v>
      </c>
      <c r="D36" s="122" t="s">
        <v>6</v>
      </c>
      <c r="E36" s="114">
        <v>0</v>
      </c>
      <c r="F36" s="114">
        <v>-320</v>
      </c>
      <c r="G36" s="122" t="s">
        <v>6</v>
      </c>
      <c r="H36" s="254"/>
      <c r="I36" s="253"/>
      <c r="J36" s="253"/>
      <c r="K36" s="254"/>
      <c r="L36" s="259"/>
      <c r="M36" s="259"/>
      <c r="N36" s="437"/>
      <c r="O36" s="262"/>
      <c r="P36" s="261"/>
      <c r="Q36" s="259"/>
      <c r="R36" s="259"/>
      <c r="S36" s="437"/>
      <c r="T36" s="417"/>
      <c r="U36" s="259"/>
      <c r="V36" s="259"/>
      <c r="W36" s="437"/>
      <c r="X36" s="417"/>
      <c r="Y36" s="417"/>
      <c r="Z36" s="417"/>
      <c r="AA36" s="417"/>
      <c r="AB36" s="417"/>
      <c r="AC36" s="417"/>
      <c r="AD36" s="417"/>
      <c r="AE36" s="417"/>
    </row>
    <row r="37" spans="1:31" ht="12.75" thickBot="1" x14ac:dyDescent="0.25">
      <c r="A37" s="109" t="s">
        <v>271</v>
      </c>
      <c r="B37" s="113">
        <v>159</v>
      </c>
      <c r="C37" s="113">
        <v>42</v>
      </c>
      <c r="D37" s="120" t="s">
        <v>6</v>
      </c>
      <c r="E37" s="113">
        <v>1268</v>
      </c>
      <c r="F37" s="113">
        <v>-89</v>
      </c>
      <c r="G37" s="120" t="s">
        <v>6</v>
      </c>
      <c r="H37" s="254"/>
      <c r="I37" s="253"/>
      <c r="J37" s="253"/>
      <c r="K37" s="254"/>
      <c r="L37" s="409"/>
      <c r="M37" s="409"/>
      <c r="N37" s="438"/>
      <c r="O37" s="262"/>
      <c r="P37" s="261"/>
      <c r="Q37" s="409"/>
      <c r="R37" s="409"/>
      <c r="S37" s="438"/>
      <c r="T37" s="417"/>
      <c r="U37" s="409"/>
      <c r="V37" s="409"/>
      <c r="W37" s="438"/>
      <c r="X37" s="417"/>
      <c r="Y37" s="417"/>
      <c r="Z37" s="417"/>
      <c r="AA37" s="417"/>
      <c r="AB37" s="417"/>
      <c r="AC37" s="417"/>
      <c r="AD37" s="417"/>
      <c r="AE37" s="417"/>
    </row>
    <row r="38" spans="1:31" ht="12.75" thickBot="1" x14ac:dyDescent="0.25">
      <c r="A38" s="109"/>
      <c r="B38" s="113"/>
      <c r="C38" s="113"/>
      <c r="D38" s="120"/>
      <c r="E38" s="113"/>
      <c r="F38" s="113"/>
      <c r="G38" s="120"/>
      <c r="H38" s="256"/>
      <c r="I38" s="178"/>
      <c r="J38" s="178"/>
      <c r="K38" s="256"/>
      <c r="L38" s="409"/>
      <c r="M38" s="409"/>
      <c r="N38" s="438"/>
      <c r="O38" s="417"/>
      <c r="P38" s="419"/>
      <c r="Q38" s="409"/>
      <c r="R38" s="409"/>
      <c r="S38" s="438"/>
      <c r="T38" s="417"/>
      <c r="U38" s="409"/>
      <c r="V38" s="409"/>
      <c r="W38" s="438"/>
      <c r="X38" s="417"/>
      <c r="Y38" s="417"/>
      <c r="Z38" s="417"/>
      <c r="AA38" s="417"/>
      <c r="AB38" s="417"/>
      <c r="AC38" s="417"/>
      <c r="AD38" s="417"/>
      <c r="AE38" s="417"/>
    </row>
    <row r="39" spans="1:31" ht="12.75" thickBot="1" x14ac:dyDescent="0.25">
      <c r="A39" s="108" t="s">
        <v>407</v>
      </c>
      <c r="B39" s="114">
        <v>-2721</v>
      </c>
      <c r="C39" s="114">
        <v>-550</v>
      </c>
      <c r="D39" s="122" t="s">
        <v>6</v>
      </c>
      <c r="E39" s="114">
        <v>2186</v>
      </c>
      <c r="F39" s="114">
        <v>-550</v>
      </c>
      <c r="G39" s="122" t="s">
        <v>6</v>
      </c>
      <c r="H39" s="254"/>
      <c r="I39" s="253"/>
      <c r="J39" s="253"/>
      <c r="K39" s="254"/>
      <c r="L39" s="259"/>
      <c r="M39" s="259"/>
      <c r="N39" s="437"/>
      <c r="O39" s="262"/>
      <c r="P39" s="261"/>
      <c r="Q39" s="259"/>
      <c r="R39" s="259"/>
      <c r="S39" s="437"/>
      <c r="T39" s="417"/>
      <c r="U39" s="259"/>
      <c r="V39" s="259"/>
      <c r="W39" s="437"/>
      <c r="X39" s="417"/>
      <c r="Y39" s="417"/>
      <c r="Z39" s="417"/>
      <c r="AA39" s="417"/>
      <c r="AB39" s="417"/>
      <c r="AC39" s="417"/>
      <c r="AD39" s="417"/>
      <c r="AE39" s="417"/>
    </row>
    <row r="40" spans="1:31" ht="12.75" thickBot="1" x14ac:dyDescent="0.25">
      <c r="A40" s="108" t="s">
        <v>408</v>
      </c>
      <c r="B40" s="114">
        <v>1102</v>
      </c>
      <c r="C40" s="114">
        <v>0</v>
      </c>
      <c r="D40" s="122" t="s">
        <v>6</v>
      </c>
      <c r="E40" s="114">
        <v>1102</v>
      </c>
      <c r="F40" s="114">
        <v>-612</v>
      </c>
      <c r="G40" s="122" t="s">
        <v>6</v>
      </c>
      <c r="H40" s="254"/>
      <c r="I40" s="253"/>
      <c r="J40" s="253"/>
      <c r="K40" s="254"/>
      <c r="L40" s="259"/>
      <c r="M40" s="259"/>
      <c r="N40" s="437"/>
      <c r="O40" s="262"/>
      <c r="P40" s="261"/>
      <c r="Q40" s="259"/>
      <c r="R40" s="259"/>
      <c r="S40" s="437"/>
      <c r="T40" s="417"/>
      <c r="U40" s="259"/>
      <c r="V40" s="259"/>
      <c r="W40" s="437"/>
      <c r="X40" s="417"/>
      <c r="Y40" s="417"/>
      <c r="Z40" s="417"/>
      <c r="AA40" s="417"/>
      <c r="AB40" s="417"/>
      <c r="AC40" s="417"/>
      <c r="AD40" s="417"/>
      <c r="AE40" s="417"/>
    </row>
    <row r="41" spans="1:31" ht="12.75" thickBot="1" x14ac:dyDescent="0.25">
      <c r="A41" s="108" t="s">
        <v>409</v>
      </c>
      <c r="B41" s="114">
        <v>-3812</v>
      </c>
      <c r="C41" s="114">
        <v>2128</v>
      </c>
      <c r="D41" s="122" t="s">
        <v>6</v>
      </c>
      <c r="E41" s="114">
        <v>12884</v>
      </c>
      <c r="F41" s="114">
        <v>4112</v>
      </c>
      <c r="G41" s="122" t="s">
        <v>6</v>
      </c>
      <c r="H41" s="254"/>
      <c r="I41" s="253"/>
      <c r="J41" s="253"/>
      <c r="K41" s="254"/>
      <c r="L41" s="259"/>
      <c r="M41" s="259"/>
      <c r="N41" s="437"/>
      <c r="O41" s="262"/>
      <c r="P41" s="261"/>
      <c r="Q41" s="259"/>
      <c r="R41" s="259"/>
      <c r="S41" s="437"/>
      <c r="T41" s="417"/>
      <c r="U41" s="259"/>
      <c r="V41" s="259"/>
      <c r="W41" s="437"/>
      <c r="X41" s="417"/>
      <c r="Y41" s="417"/>
      <c r="Z41" s="417"/>
      <c r="AA41" s="417"/>
      <c r="AB41" s="417"/>
      <c r="AC41" s="417"/>
      <c r="AD41" s="417"/>
      <c r="AE41" s="417"/>
    </row>
    <row r="42" spans="1:31" ht="12.75" thickBot="1" x14ac:dyDescent="0.25">
      <c r="A42" s="108" t="s">
        <v>30</v>
      </c>
      <c r="B42" s="114">
        <v>-3054</v>
      </c>
      <c r="C42" s="114">
        <v>-2026</v>
      </c>
      <c r="D42" s="122">
        <v>0.50700000000000001</v>
      </c>
      <c r="E42" s="114">
        <v>-3507</v>
      </c>
      <c r="F42" s="114">
        <v>-2461</v>
      </c>
      <c r="G42" s="122">
        <v>0.42499999999999999</v>
      </c>
      <c r="H42" s="254"/>
      <c r="I42" s="253"/>
      <c r="J42" s="253"/>
      <c r="K42" s="254"/>
      <c r="L42" s="259"/>
      <c r="M42" s="259"/>
      <c r="N42" s="437"/>
      <c r="O42" s="262"/>
      <c r="P42" s="261"/>
      <c r="Q42" s="259"/>
      <c r="R42" s="259"/>
      <c r="S42" s="437"/>
      <c r="T42" s="417"/>
      <c r="U42" s="259"/>
      <c r="V42" s="259"/>
      <c r="W42" s="437"/>
      <c r="X42" s="417"/>
      <c r="Y42" s="417"/>
      <c r="Z42" s="417"/>
      <c r="AA42" s="417"/>
      <c r="AB42" s="417"/>
      <c r="AC42" s="417"/>
      <c r="AD42" s="417"/>
      <c r="AE42" s="417"/>
    </row>
    <row r="43" spans="1:31" ht="12.75" thickBot="1" x14ac:dyDescent="0.25">
      <c r="A43" s="108" t="s">
        <v>72</v>
      </c>
      <c r="B43" s="114">
        <v>-415</v>
      </c>
      <c r="C43" s="114">
        <v>-597</v>
      </c>
      <c r="D43" s="122">
        <v>-0.30499999999999999</v>
      </c>
      <c r="E43" s="114">
        <v>-857</v>
      </c>
      <c r="F43" s="114">
        <v>-1035</v>
      </c>
      <c r="G43" s="122">
        <v>-0.17199999999999999</v>
      </c>
      <c r="H43" s="254"/>
      <c r="I43" s="253"/>
      <c r="J43" s="253"/>
      <c r="K43" s="254"/>
      <c r="L43" s="259"/>
      <c r="M43" s="259"/>
      <c r="N43" s="437"/>
      <c r="O43" s="262"/>
      <c r="P43" s="261"/>
      <c r="Q43" s="259"/>
      <c r="R43" s="259"/>
      <c r="S43" s="437"/>
      <c r="T43" s="417"/>
      <c r="U43" s="259"/>
      <c r="V43" s="259"/>
      <c r="W43" s="437"/>
      <c r="X43" s="417"/>
      <c r="Y43" s="417"/>
      <c r="Z43" s="417"/>
      <c r="AA43" s="417"/>
      <c r="AB43" s="417"/>
      <c r="AC43" s="417"/>
      <c r="AD43" s="417"/>
      <c r="AE43" s="417"/>
    </row>
    <row r="44" spans="1:31" ht="12.75" thickBot="1" x14ac:dyDescent="0.25">
      <c r="A44" s="108" t="s">
        <v>410</v>
      </c>
      <c r="B44" s="257">
        <v>711</v>
      </c>
      <c r="C44" s="257">
        <v>0</v>
      </c>
      <c r="D44" s="122" t="s">
        <v>6</v>
      </c>
      <c r="E44" s="257">
        <v>711</v>
      </c>
      <c r="F44" s="257">
        <v>0</v>
      </c>
      <c r="G44" s="122" t="s">
        <v>6</v>
      </c>
      <c r="H44" s="254"/>
      <c r="I44" s="253"/>
      <c r="J44" s="253"/>
      <c r="K44" s="254"/>
      <c r="L44" s="259"/>
      <c r="M44" s="259"/>
      <c r="N44" s="437"/>
      <c r="O44" s="262"/>
      <c r="P44" s="261"/>
      <c r="Q44" s="259"/>
      <c r="R44" s="259"/>
      <c r="S44" s="437"/>
      <c r="T44" s="417"/>
      <c r="U44" s="259"/>
      <c r="V44" s="259"/>
      <c r="W44" s="437"/>
      <c r="X44" s="417"/>
      <c r="Y44" s="417"/>
      <c r="Z44" s="417"/>
      <c r="AA44" s="417"/>
      <c r="AB44" s="417"/>
      <c r="AC44" s="417"/>
      <c r="AD44" s="417"/>
      <c r="AE44" s="417"/>
    </row>
    <row r="45" spans="1:31" ht="12.75" thickBot="1" x14ac:dyDescent="0.25">
      <c r="A45" s="109" t="s">
        <v>411</v>
      </c>
      <c r="B45" s="113">
        <v>-8189</v>
      </c>
      <c r="C45" s="113">
        <v>-1045</v>
      </c>
      <c r="D45" s="120" t="s">
        <v>6</v>
      </c>
      <c r="E45" s="113">
        <v>12519</v>
      </c>
      <c r="F45" s="113">
        <v>-546</v>
      </c>
      <c r="G45" s="120" t="s">
        <v>6</v>
      </c>
      <c r="H45" s="254"/>
      <c r="I45" s="253"/>
      <c r="J45" s="253"/>
      <c r="K45" s="254"/>
      <c r="L45" s="409"/>
      <c r="M45" s="409"/>
      <c r="N45" s="438"/>
      <c r="O45" s="262"/>
      <c r="P45" s="261"/>
      <c r="Q45" s="409"/>
      <c r="R45" s="409"/>
      <c r="S45" s="438"/>
      <c r="T45" s="417"/>
      <c r="U45" s="409"/>
      <c r="V45" s="409"/>
      <c r="W45" s="438"/>
      <c r="X45" s="417"/>
      <c r="Y45" s="417"/>
      <c r="Z45" s="417"/>
      <c r="AA45" s="417"/>
      <c r="AB45" s="417"/>
      <c r="AC45" s="417"/>
      <c r="AD45" s="417"/>
      <c r="AE45" s="417"/>
    </row>
    <row r="46" spans="1:31" ht="12.75" thickBot="1" x14ac:dyDescent="0.25">
      <c r="A46" s="108" t="s">
        <v>412</v>
      </c>
      <c r="B46" s="114">
        <v>0</v>
      </c>
      <c r="C46" s="114">
        <v>0</v>
      </c>
      <c r="D46" s="122" t="s">
        <v>6</v>
      </c>
      <c r="E46" s="114">
        <v>0</v>
      </c>
      <c r="F46" s="114">
        <v>-795</v>
      </c>
      <c r="G46" s="122" t="s">
        <v>6</v>
      </c>
      <c r="H46" s="254"/>
      <c r="I46" s="253"/>
      <c r="J46" s="253"/>
      <c r="K46" s="254"/>
      <c r="L46" s="259"/>
      <c r="M46" s="259"/>
      <c r="N46" s="437"/>
      <c r="O46" s="262"/>
      <c r="P46" s="261"/>
      <c r="Q46" s="259"/>
      <c r="R46" s="259"/>
      <c r="S46" s="437"/>
      <c r="T46" s="417"/>
      <c r="U46" s="259"/>
      <c r="V46" s="259"/>
      <c r="W46" s="437"/>
      <c r="X46" s="417"/>
      <c r="Y46" s="417"/>
      <c r="Z46" s="417"/>
      <c r="AA46" s="417"/>
      <c r="AB46" s="417"/>
      <c r="AC46" s="417"/>
      <c r="AD46" s="417"/>
      <c r="AE46" s="417"/>
    </row>
    <row r="47" spans="1:31" ht="12.75" thickBot="1" x14ac:dyDescent="0.25">
      <c r="A47" s="109" t="s">
        <v>73</v>
      </c>
      <c r="B47" s="113">
        <v>-8189</v>
      </c>
      <c r="C47" s="113">
        <v>-1045</v>
      </c>
      <c r="D47" s="120" t="s">
        <v>6</v>
      </c>
      <c r="E47" s="113">
        <v>12519</v>
      </c>
      <c r="F47" s="113">
        <v>-1341</v>
      </c>
      <c r="G47" s="120" t="s">
        <v>6</v>
      </c>
      <c r="H47" s="254"/>
      <c r="I47" s="253"/>
      <c r="J47" s="253"/>
      <c r="K47" s="254"/>
      <c r="L47" s="409"/>
      <c r="M47" s="409"/>
      <c r="N47" s="438"/>
      <c r="O47" s="262"/>
      <c r="P47" s="261"/>
      <c r="Q47" s="409"/>
      <c r="R47" s="409"/>
      <c r="S47" s="438"/>
      <c r="T47" s="417"/>
      <c r="U47" s="409"/>
      <c r="V47" s="409"/>
      <c r="W47" s="438"/>
      <c r="X47" s="417"/>
      <c r="Y47" s="417"/>
      <c r="Z47" s="417"/>
      <c r="AA47" s="417"/>
      <c r="AB47" s="417"/>
      <c r="AC47" s="417"/>
      <c r="AD47" s="417"/>
      <c r="AE47" s="417"/>
    </row>
    <row r="48" spans="1:31" ht="12.75" thickBot="1" x14ac:dyDescent="0.25">
      <c r="A48" s="109"/>
      <c r="B48" s="113"/>
      <c r="C48" s="113"/>
      <c r="D48" s="120"/>
      <c r="E48" s="113"/>
      <c r="F48" s="113"/>
      <c r="G48" s="120"/>
      <c r="H48" s="256"/>
      <c r="I48" s="178"/>
      <c r="J48" s="178"/>
      <c r="K48" s="256"/>
      <c r="L48" s="409"/>
      <c r="M48" s="409"/>
      <c r="N48" s="438"/>
      <c r="O48" s="251"/>
      <c r="P48" s="439"/>
      <c r="Q48" s="409"/>
      <c r="R48" s="409"/>
      <c r="S48" s="438"/>
      <c r="T48" s="417"/>
      <c r="U48" s="409"/>
      <c r="V48" s="409"/>
      <c r="W48" s="438"/>
      <c r="X48" s="417"/>
      <c r="Y48" s="417"/>
      <c r="Z48" s="417"/>
      <c r="AA48" s="417"/>
      <c r="AB48" s="417"/>
      <c r="AC48" s="417"/>
      <c r="AD48" s="417"/>
      <c r="AE48" s="417"/>
    </row>
    <row r="49" spans="1:31" ht="12.75" thickBot="1" x14ac:dyDescent="0.25">
      <c r="A49" s="108" t="s">
        <v>413</v>
      </c>
      <c r="B49" s="114">
        <v>-3043</v>
      </c>
      <c r="C49" s="114">
        <v>-2355</v>
      </c>
      <c r="D49" s="122">
        <v>0.29299999999999998</v>
      </c>
      <c r="E49" s="114">
        <v>-2799</v>
      </c>
      <c r="F49" s="114">
        <v>-1183</v>
      </c>
      <c r="G49" s="122" t="s">
        <v>6</v>
      </c>
      <c r="H49" s="254"/>
      <c r="I49" s="253"/>
      <c r="J49" s="253"/>
      <c r="K49" s="254"/>
      <c r="L49" s="259"/>
      <c r="M49" s="259"/>
      <c r="N49" s="437"/>
      <c r="O49" s="262"/>
      <c r="P49" s="261"/>
      <c r="Q49" s="259"/>
      <c r="R49" s="259"/>
      <c r="S49" s="437"/>
      <c r="T49" s="417"/>
      <c r="U49" s="259"/>
      <c r="V49" s="259"/>
      <c r="W49" s="437"/>
      <c r="X49" s="417"/>
      <c r="Y49" s="417"/>
      <c r="Z49" s="417"/>
      <c r="AA49" s="417"/>
      <c r="AB49" s="417"/>
      <c r="AC49" s="417"/>
      <c r="AD49" s="417"/>
      <c r="AE49" s="417"/>
    </row>
    <row r="50" spans="1:31" ht="12.75" thickBot="1" x14ac:dyDescent="0.25">
      <c r="A50" s="109"/>
      <c r="B50" s="113"/>
      <c r="C50" s="113"/>
      <c r="D50" s="120"/>
      <c r="E50" s="113"/>
      <c r="F50" s="113"/>
      <c r="G50" s="120"/>
      <c r="H50" s="256"/>
      <c r="I50" s="178"/>
      <c r="J50" s="178"/>
      <c r="K50" s="256"/>
      <c r="L50" s="409"/>
      <c r="M50" s="409"/>
      <c r="N50" s="438"/>
      <c r="O50" s="417"/>
      <c r="P50" s="419"/>
      <c r="Q50" s="409"/>
      <c r="R50" s="409"/>
      <c r="S50" s="438"/>
      <c r="T50" s="417"/>
      <c r="U50" s="417"/>
      <c r="V50" s="417"/>
      <c r="W50" s="417"/>
      <c r="X50" s="417"/>
      <c r="Y50" s="417"/>
      <c r="Z50" s="417"/>
      <c r="AA50" s="417"/>
      <c r="AB50" s="417"/>
      <c r="AC50" s="417"/>
      <c r="AD50" s="417"/>
      <c r="AE50" s="417"/>
    </row>
    <row r="51" spans="1:31" ht="12.75" thickBot="1" x14ac:dyDescent="0.25">
      <c r="A51" s="109" t="s">
        <v>414</v>
      </c>
      <c r="B51" s="113">
        <v>73777</v>
      </c>
      <c r="C51" s="113">
        <v>44088</v>
      </c>
      <c r="D51" s="120">
        <v>0.67300000000000004</v>
      </c>
      <c r="E51" s="113">
        <v>58191</v>
      </c>
      <c r="F51" s="113">
        <v>48095</v>
      </c>
      <c r="G51" s="120">
        <v>0.21</v>
      </c>
      <c r="H51" s="254"/>
      <c r="I51" s="253"/>
      <c r="J51" s="253"/>
      <c r="K51" s="254"/>
      <c r="L51" s="409"/>
      <c r="M51" s="409"/>
      <c r="N51" s="438"/>
      <c r="O51" s="262"/>
      <c r="P51" s="261"/>
      <c r="Q51" s="409"/>
      <c r="R51" s="409"/>
      <c r="S51" s="438"/>
      <c r="T51" s="417"/>
      <c r="U51" s="420"/>
      <c r="V51" s="409"/>
      <c r="W51" s="438"/>
      <c r="X51" s="417"/>
      <c r="Y51" s="417"/>
      <c r="Z51" s="417"/>
      <c r="AA51" s="417"/>
      <c r="AB51" s="417"/>
      <c r="AC51" s="417"/>
      <c r="AD51" s="417"/>
      <c r="AE51" s="417"/>
    </row>
    <row r="52" spans="1:31" ht="12.75" thickBot="1" x14ac:dyDescent="0.25">
      <c r="A52" s="109" t="s">
        <v>415</v>
      </c>
      <c r="B52" s="113">
        <v>56920</v>
      </c>
      <c r="C52" s="113">
        <v>45470</v>
      </c>
      <c r="D52" s="120">
        <v>0.252</v>
      </c>
      <c r="E52" s="113">
        <v>56920</v>
      </c>
      <c r="F52" s="113">
        <v>45470</v>
      </c>
      <c r="G52" s="120">
        <v>0.252</v>
      </c>
      <c r="H52" s="254"/>
      <c r="I52" s="253"/>
      <c r="J52" s="253"/>
      <c r="K52" s="254"/>
      <c r="L52" s="409"/>
      <c r="M52" s="409"/>
      <c r="N52" s="438"/>
      <c r="O52" s="262"/>
      <c r="P52" s="261"/>
      <c r="Q52" s="409"/>
      <c r="R52" s="409"/>
      <c r="S52" s="438"/>
      <c r="T52" s="417"/>
      <c r="U52" s="409"/>
      <c r="V52" s="409"/>
      <c r="W52" s="438"/>
      <c r="X52" s="417"/>
      <c r="Y52" s="417"/>
      <c r="Z52" s="417"/>
      <c r="AA52" s="417"/>
      <c r="AB52" s="417"/>
      <c r="AC52" s="417"/>
      <c r="AD52" s="417"/>
      <c r="AE52" s="417"/>
    </row>
    <row r="53" spans="1:31" x14ac:dyDescent="0.2">
      <c r="B53" s="95"/>
      <c r="C53" s="95"/>
      <c r="E53" s="95"/>
    </row>
    <row r="54" spans="1:31" x14ac:dyDescent="0.2">
      <c r="B54" s="95"/>
      <c r="C54" s="95"/>
      <c r="E54" s="129"/>
      <c r="F54" s="129"/>
      <c r="G54" s="130"/>
      <c r="H54" s="129"/>
      <c r="I54" s="130"/>
    </row>
    <row r="55" spans="1:31" ht="12.75" thickBot="1" x14ac:dyDescent="0.25">
      <c r="A55" s="230" t="s">
        <v>62</v>
      </c>
      <c r="B55" s="231"/>
      <c r="C55" s="231"/>
      <c r="D55" s="231"/>
      <c r="E55" s="231"/>
      <c r="F55" s="231"/>
      <c r="G55" s="130"/>
      <c r="H55" s="129"/>
      <c r="I55" s="130"/>
    </row>
    <row r="56" spans="1:31" ht="12.75" thickBot="1" x14ac:dyDescent="0.25">
      <c r="A56" s="105" t="s">
        <v>0</v>
      </c>
      <c r="B56" s="248" t="s">
        <v>441</v>
      </c>
      <c r="C56" s="248" t="s">
        <v>345</v>
      </c>
      <c r="D56" s="107" t="s">
        <v>5</v>
      </c>
      <c r="E56" s="248" t="s">
        <v>296</v>
      </c>
      <c r="F56" s="107" t="s">
        <v>5</v>
      </c>
      <c r="G56" s="130"/>
      <c r="H56" s="129"/>
      <c r="I56" s="130"/>
    </row>
    <row r="57" spans="1:31" ht="12.75" thickBot="1" x14ac:dyDescent="0.25">
      <c r="A57" s="108" t="s">
        <v>34</v>
      </c>
      <c r="B57" s="114">
        <v>15633</v>
      </c>
      <c r="C57" s="114">
        <v>22731</v>
      </c>
      <c r="D57" s="122">
        <v>-0.312</v>
      </c>
      <c r="E57" s="114">
        <v>7777</v>
      </c>
      <c r="F57" s="122" t="s">
        <v>6</v>
      </c>
      <c r="G57" s="130"/>
      <c r="H57" s="129"/>
      <c r="I57" s="129"/>
      <c r="J57" s="95"/>
      <c r="K57" s="95"/>
      <c r="M57" s="130"/>
      <c r="O57" s="130"/>
    </row>
    <row r="58" spans="1:31" ht="12.75" thickBot="1" x14ac:dyDescent="0.25">
      <c r="A58" s="108" t="s">
        <v>367</v>
      </c>
      <c r="B58" s="114">
        <v>41287</v>
      </c>
      <c r="C58" s="114">
        <v>51046</v>
      </c>
      <c r="D58" s="122">
        <v>-0.191</v>
      </c>
      <c r="E58" s="114">
        <v>50414</v>
      </c>
      <c r="F58" s="122">
        <v>-0.18099999999999999</v>
      </c>
      <c r="G58" s="130"/>
      <c r="H58" s="129"/>
      <c r="I58" s="129"/>
      <c r="J58" s="95"/>
      <c r="K58" s="95"/>
      <c r="M58" s="130"/>
      <c r="O58" s="130"/>
    </row>
    <row r="59" spans="1:31" ht="12.75" thickBot="1" x14ac:dyDescent="0.25">
      <c r="A59" s="108" t="s">
        <v>368</v>
      </c>
      <c r="B59" s="114">
        <v>55</v>
      </c>
      <c r="C59" s="114">
        <v>1180</v>
      </c>
      <c r="D59" s="122">
        <v>-0.95299999999999996</v>
      </c>
      <c r="E59" s="114">
        <v>1399</v>
      </c>
      <c r="F59" s="122">
        <v>-0.96099999999999997</v>
      </c>
      <c r="G59" s="130"/>
      <c r="H59" s="129"/>
      <c r="I59" s="129"/>
      <c r="J59" s="95"/>
      <c r="K59" s="95"/>
      <c r="M59" s="130"/>
      <c r="O59" s="130"/>
    </row>
    <row r="60" spans="1:31" ht="12.75" thickBot="1" x14ac:dyDescent="0.25">
      <c r="A60" s="108" t="s">
        <v>416</v>
      </c>
      <c r="B60" s="114">
        <v>499</v>
      </c>
      <c r="C60" s="114">
        <v>253</v>
      </c>
      <c r="D60" s="122">
        <v>0.97199999999999998</v>
      </c>
      <c r="E60" s="114">
        <v>477</v>
      </c>
      <c r="F60" s="122">
        <v>4.5999999999999999E-2</v>
      </c>
      <c r="G60" s="130"/>
      <c r="H60" s="129"/>
      <c r="I60" s="129"/>
      <c r="J60" s="95"/>
      <c r="K60" s="95"/>
      <c r="M60" s="130"/>
      <c r="O60" s="130"/>
    </row>
    <row r="61" spans="1:31" ht="12.75" thickBot="1" x14ac:dyDescent="0.25">
      <c r="A61" s="108" t="s">
        <v>500</v>
      </c>
      <c r="B61" s="114">
        <v>36836</v>
      </c>
      <c r="C61" s="114">
        <v>33034</v>
      </c>
      <c r="D61" s="122">
        <v>0.115</v>
      </c>
      <c r="E61" s="257">
        <v>30387</v>
      </c>
      <c r="F61" s="122">
        <v>0.21199999999999999</v>
      </c>
      <c r="G61" s="130"/>
      <c r="H61" s="129"/>
      <c r="I61" s="129"/>
      <c r="J61" s="95"/>
      <c r="K61" s="95"/>
      <c r="M61" s="130"/>
      <c r="O61" s="130"/>
    </row>
    <row r="62" spans="1:31" ht="12.75" thickBot="1" x14ac:dyDescent="0.25">
      <c r="A62" s="108" t="s">
        <v>417</v>
      </c>
      <c r="B62" s="114">
        <v>31529</v>
      </c>
      <c r="C62" s="114">
        <v>26475</v>
      </c>
      <c r="D62" s="122">
        <v>0.191</v>
      </c>
      <c r="E62" s="114">
        <v>20633</v>
      </c>
      <c r="F62" s="122">
        <v>0.52800000000000002</v>
      </c>
      <c r="G62" s="130"/>
      <c r="H62" s="129"/>
      <c r="I62" s="129"/>
      <c r="J62" s="95"/>
      <c r="K62" s="95"/>
      <c r="M62" s="130"/>
      <c r="O62" s="130"/>
    </row>
    <row r="63" spans="1:31" ht="12.75" thickBot="1" x14ac:dyDescent="0.25">
      <c r="A63" s="108" t="s">
        <v>418</v>
      </c>
      <c r="B63" s="114">
        <v>136345</v>
      </c>
      <c r="C63" s="114">
        <v>142449</v>
      </c>
      <c r="D63" s="122">
        <v>-4.2999999999999997E-2</v>
      </c>
      <c r="E63" s="114">
        <v>144026</v>
      </c>
      <c r="F63" s="122">
        <v>-5.2999999999999999E-2</v>
      </c>
      <c r="G63" s="130"/>
      <c r="H63" s="129"/>
      <c r="I63" s="129"/>
      <c r="J63" s="95"/>
      <c r="K63" s="95"/>
      <c r="M63" s="130"/>
      <c r="O63" s="130"/>
    </row>
    <row r="64" spans="1:31" ht="12.75" thickBot="1" x14ac:dyDescent="0.25">
      <c r="A64" s="108" t="s">
        <v>419</v>
      </c>
      <c r="B64" s="114">
        <v>8674</v>
      </c>
      <c r="C64" s="114">
        <v>9150</v>
      </c>
      <c r="D64" s="122">
        <v>-5.1999999999999998E-2</v>
      </c>
      <c r="E64" s="114">
        <v>9685</v>
      </c>
      <c r="F64" s="122">
        <v>-0.104</v>
      </c>
      <c r="G64" s="130"/>
      <c r="H64" s="129"/>
      <c r="I64" s="129"/>
      <c r="J64" s="95"/>
      <c r="K64" s="95"/>
      <c r="M64" s="130"/>
      <c r="O64" s="130"/>
    </row>
    <row r="65" spans="1:15" ht="12.75" thickBot="1" x14ac:dyDescent="0.25">
      <c r="A65" s="108" t="s">
        <v>374</v>
      </c>
      <c r="B65" s="114">
        <v>14646.9616272485</v>
      </c>
      <c r="C65" s="114">
        <v>10887</v>
      </c>
      <c r="D65" s="122">
        <v>0.34499999999999997</v>
      </c>
      <c r="E65" s="114">
        <v>10775</v>
      </c>
      <c r="F65" s="122">
        <v>0.35899999999999999</v>
      </c>
      <c r="G65" s="130"/>
      <c r="H65" s="129"/>
      <c r="I65" s="129"/>
      <c r="J65" s="95"/>
      <c r="K65" s="95"/>
      <c r="M65" s="130"/>
      <c r="O65" s="130"/>
    </row>
    <row r="66" spans="1:15" ht="12.75" thickBot="1" x14ac:dyDescent="0.25">
      <c r="A66" s="109" t="s">
        <v>36</v>
      </c>
      <c r="B66" s="113">
        <v>285504.9616272485</v>
      </c>
      <c r="C66" s="113">
        <v>297205</v>
      </c>
      <c r="D66" s="120">
        <v>-3.9E-2</v>
      </c>
      <c r="E66" s="113">
        <v>275573</v>
      </c>
      <c r="F66" s="120">
        <v>3.5999999999999997E-2</v>
      </c>
      <c r="G66" s="130"/>
      <c r="H66" s="258"/>
      <c r="I66" s="129"/>
      <c r="J66" s="95"/>
      <c r="K66" s="95"/>
      <c r="M66" s="130"/>
      <c r="O66" s="130"/>
    </row>
    <row r="67" spans="1:15" ht="12.75" thickBot="1" x14ac:dyDescent="0.25">
      <c r="A67" s="108" t="s">
        <v>420</v>
      </c>
      <c r="B67" s="114">
        <v>34300</v>
      </c>
      <c r="C67" s="114">
        <v>43061</v>
      </c>
      <c r="D67" s="122">
        <v>-0.20300000000000001</v>
      </c>
      <c r="E67" s="114">
        <v>26106</v>
      </c>
      <c r="F67" s="122">
        <v>0.314</v>
      </c>
      <c r="G67" s="130"/>
      <c r="H67" s="129"/>
      <c r="I67" s="129"/>
      <c r="J67" s="95"/>
      <c r="K67" s="95"/>
      <c r="M67" s="130"/>
      <c r="O67" s="130"/>
    </row>
    <row r="68" spans="1:15" ht="12.75" thickBot="1" x14ac:dyDescent="0.25">
      <c r="A68" s="108" t="s">
        <v>421</v>
      </c>
      <c r="B68" s="114">
        <v>58336</v>
      </c>
      <c r="C68" s="114">
        <v>62863</v>
      </c>
      <c r="D68" s="122">
        <v>-7.1999999999999995E-2</v>
      </c>
      <c r="E68" s="114">
        <v>61605</v>
      </c>
      <c r="F68" s="122">
        <v>-5.2999999999999999E-2</v>
      </c>
      <c r="G68" s="130"/>
      <c r="H68" s="129"/>
      <c r="I68" s="129"/>
      <c r="J68" s="95"/>
      <c r="K68" s="95"/>
      <c r="M68" s="130"/>
      <c r="O68" s="130"/>
    </row>
    <row r="69" spans="1:15" ht="12.75" thickBot="1" x14ac:dyDescent="0.25">
      <c r="A69" s="108" t="s">
        <v>422</v>
      </c>
      <c r="B69" s="114">
        <v>141014</v>
      </c>
      <c r="C69" s="114">
        <v>142631</v>
      </c>
      <c r="D69" s="115">
        <v>-1.0999999999999999E-2</v>
      </c>
      <c r="E69" s="114">
        <v>142060</v>
      </c>
      <c r="F69" s="115">
        <v>-7.0000000000000001E-3</v>
      </c>
      <c r="G69" s="130"/>
      <c r="H69" s="129"/>
      <c r="I69" s="129"/>
      <c r="J69" s="95"/>
      <c r="K69" s="95"/>
      <c r="M69" s="130"/>
      <c r="O69" s="130"/>
    </row>
    <row r="70" spans="1:15" ht="12.75" thickBot="1" x14ac:dyDescent="0.25">
      <c r="A70" s="108" t="s">
        <v>423</v>
      </c>
      <c r="B70" s="114">
        <v>54136.123521196656</v>
      </c>
      <c r="C70" s="114">
        <v>55748</v>
      </c>
      <c r="D70" s="115">
        <v>-2.9000000000000001E-2</v>
      </c>
      <c r="E70" s="114">
        <v>48478</v>
      </c>
      <c r="F70" s="115">
        <v>0.11700000000000001</v>
      </c>
      <c r="G70" s="130"/>
      <c r="H70" s="129"/>
      <c r="I70" s="129"/>
      <c r="J70" s="95"/>
      <c r="K70" s="95"/>
      <c r="M70" s="130"/>
      <c r="O70" s="130"/>
    </row>
    <row r="71" spans="1:15" ht="12.75" thickBot="1" x14ac:dyDescent="0.25">
      <c r="A71" s="109" t="s">
        <v>38</v>
      </c>
      <c r="B71" s="113">
        <v>287786.12352119666</v>
      </c>
      <c r="C71" s="113">
        <v>304303</v>
      </c>
      <c r="D71" s="112">
        <v>-5.3999999999999999E-2</v>
      </c>
      <c r="E71" s="113">
        <v>278249</v>
      </c>
      <c r="F71" s="112">
        <v>3.4000000000000002E-2</v>
      </c>
      <c r="G71" s="130"/>
      <c r="H71" s="129"/>
      <c r="I71" s="129"/>
      <c r="J71" s="95"/>
      <c r="K71" s="95"/>
      <c r="M71" s="130"/>
      <c r="O71" s="130"/>
    </row>
    <row r="72" spans="1:15" ht="12.75" thickBot="1" x14ac:dyDescent="0.25">
      <c r="A72" s="109" t="s">
        <v>39</v>
      </c>
      <c r="B72" s="113">
        <v>-2281.1618939481559</v>
      </c>
      <c r="C72" s="113">
        <v>-7098</v>
      </c>
      <c r="D72" s="112">
        <v>-0.67900000000000005</v>
      </c>
      <c r="E72" s="113">
        <v>-2676</v>
      </c>
      <c r="F72" s="112">
        <v>-0.14799999999999999</v>
      </c>
      <c r="G72" s="130"/>
      <c r="H72" s="129"/>
      <c r="I72" s="129"/>
      <c r="J72" s="95"/>
      <c r="K72" s="95"/>
      <c r="M72" s="130"/>
      <c r="O72" s="130"/>
    </row>
    <row r="73" spans="1:15" ht="12.75" thickBot="1" x14ac:dyDescent="0.25">
      <c r="A73" s="109" t="s">
        <v>40</v>
      </c>
      <c r="B73" s="113">
        <v>285504.9616272485</v>
      </c>
      <c r="C73" s="113">
        <v>297205</v>
      </c>
      <c r="D73" s="112">
        <v>-3.9E-2</v>
      </c>
      <c r="E73" s="113">
        <v>275573</v>
      </c>
      <c r="F73" s="112">
        <v>3.5999999999999997E-2</v>
      </c>
      <c r="G73" s="130"/>
      <c r="H73" s="129"/>
      <c r="I73" s="129"/>
      <c r="J73" s="95"/>
      <c r="K73" s="95"/>
      <c r="M73" s="130"/>
      <c r="O73" s="130"/>
    </row>
    <row r="74" spans="1:15" x14ac:dyDescent="0.2">
      <c r="B74" s="95"/>
      <c r="C74" s="95"/>
      <c r="E74" s="129"/>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D34B1-55A6-473A-8EF3-CA70BFC82B4D}">
  <sheetPr>
    <tabColor rgb="FF7B2038"/>
  </sheetPr>
  <dimension ref="A1:Z65"/>
  <sheetViews>
    <sheetView showGridLines="0" zoomScale="80" zoomScaleNormal="80" workbookViewId="0">
      <pane ySplit="3" topLeftCell="A4" activePane="bottomLeft" state="frozen"/>
      <selection activeCell="A45" sqref="A45"/>
      <selection pane="bottomLeft"/>
    </sheetView>
  </sheetViews>
  <sheetFormatPr defaultColWidth="8.85546875" defaultRowHeight="12" x14ac:dyDescent="0.2"/>
  <cols>
    <col min="1" max="1" width="47.7109375" style="93" customWidth="1"/>
    <col min="2" max="3" width="12.28515625" style="93" bestFit="1" customWidth="1"/>
    <col min="4" max="4" width="9" style="93" bestFit="1" customWidth="1"/>
    <col min="5" max="5" width="11.28515625" style="93" bestFit="1" customWidth="1"/>
    <col min="6" max="6" width="11.85546875" style="93" bestFit="1" customWidth="1"/>
    <col min="7" max="7" width="10.28515625" style="93" bestFit="1" customWidth="1"/>
    <col min="8" max="8" width="8.85546875" style="93"/>
    <col min="9" max="9" width="9.42578125" style="93" bestFit="1" customWidth="1"/>
    <col min="10" max="17" width="8.85546875" style="93"/>
    <col min="18" max="18" width="9.5703125" style="93" bestFit="1" customWidth="1"/>
    <col min="19" max="19" width="9" style="93" bestFit="1" customWidth="1"/>
    <col min="20" max="16384" width="8.85546875" style="93"/>
  </cols>
  <sheetData>
    <row r="1" spans="1:26" ht="14.25" x14ac:dyDescent="0.2">
      <c r="A1" s="3" t="s">
        <v>2</v>
      </c>
      <c r="B1" s="129"/>
      <c r="C1" s="129"/>
      <c r="D1" s="130"/>
      <c r="E1" s="129"/>
      <c r="F1" s="130"/>
      <c r="G1" s="249"/>
      <c r="H1" s="249"/>
    </row>
    <row r="2" spans="1:26" ht="14.25" x14ac:dyDescent="0.2">
      <c r="A2" s="3" t="s">
        <v>518</v>
      </c>
      <c r="B2" s="129"/>
      <c r="C2" s="129"/>
      <c r="D2" s="130"/>
      <c r="E2" s="129"/>
      <c r="F2" s="130"/>
      <c r="G2" s="249"/>
      <c r="H2" s="249"/>
    </row>
    <row r="3" spans="1:26" ht="14.25" x14ac:dyDescent="0.25">
      <c r="A3" s="4" t="s">
        <v>0</v>
      </c>
      <c r="B3" s="131"/>
      <c r="C3" s="131"/>
      <c r="D3" s="132"/>
      <c r="E3" s="131"/>
      <c r="F3" s="132"/>
      <c r="G3" s="250"/>
      <c r="H3" s="249"/>
    </row>
    <row r="4" spans="1:26" x14ac:dyDescent="0.2">
      <c r="A4" s="140"/>
      <c r="B4" s="134"/>
      <c r="C4" s="134"/>
      <c r="D4" s="135"/>
      <c r="E4" s="251"/>
      <c r="F4" s="252"/>
      <c r="G4" s="141"/>
      <c r="H4" s="141"/>
      <c r="I4" s="141"/>
      <c r="J4" s="141"/>
      <c r="K4" s="141"/>
      <c r="L4" s="141"/>
      <c r="M4" s="141"/>
    </row>
    <row r="5" spans="1:26" ht="12.75" thickBot="1" x14ac:dyDescent="0.25">
      <c r="A5" s="230" t="s">
        <v>44</v>
      </c>
      <c r="B5" s="231"/>
      <c r="C5" s="231"/>
      <c r="D5" s="231"/>
      <c r="E5" s="231"/>
      <c r="F5" s="231"/>
      <c r="G5" s="231"/>
      <c r="I5" s="141"/>
      <c r="J5" s="141"/>
      <c r="K5" s="141"/>
      <c r="L5" s="141"/>
      <c r="M5" s="141"/>
    </row>
    <row r="6" spans="1:26" ht="12.75" thickBot="1" x14ac:dyDescent="0.25">
      <c r="A6" s="105" t="s">
        <v>0</v>
      </c>
      <c r="B6" s="106" t="s">
        <v>450</v>
      </c>
      <c r="C6" s="106" t="s">
        <v>451</v>
      </c>
      <c r="D6" s="112" t="s">
        <v>5</v>
      </c>
      <c r="E6" s="106" t="s">
        <v>452</v>
      </c>
      <c r="F6" s="106" t="s">
        <v>453</v>
      </c>
      <c r="G6" s="112" t="s">
        <v>5</v>
      </c>
      <c r="I6" s="141"/>
      <c r="J6" s="141"/>
      <c r="K6" s="141"/>
      <c r="L6" s="141"/>
      <c r="M6" s="141"/>
    </row>
    <row r="7" spans="1:26" ht="12.75" thickBot="1" x14ac:dyDescent="0.25">
      <c r="A7" s="108" t="s">
        <v>424</v>
      </c>
      <c r="B7" s="114">
        <v>160</v>
      </c>
      <c r="C7" s="114">
        <v>3766</v>
      </c>
      <c r="D7" s="115">
        <v>-0.95799999999999996</v>
      </c>
      <c r="E7" s="114">
        <v>308</v>
      </c>
      <c r="F7" s="114">
        <v>7387</v>
      </c>
      <c r="G7" s="115">
        <v>-0.95799999999999996</v>
      </c>
      <c r="H7" s="259"/>
      <c r="I7" s="141"/>
      <c r="J7" s="141"/>
      <c r="K7" s="141"/>
      <c r="L7" s="141"/>
      <c r="M7" s="141"/>
      <c r="X7" s="95"/>
      <c r="Z7" s="95"/>
    </row>
    <row r="8" spans="1:26" ht="12.75" thickBot="1" x14ac:dyDescent="0.25">
      <c r="A8" s="109" t="s">
        <v>425</v>
      </c>
      <c r="B8" s="113">
        <v>73</v>
      </c>
      <c r="C8" s="113">
        <v>2997</v>
      </c>
      <c r="D8" s="112">
        <v>-0.97599999999999998</v>
      </c>
      <c r="E8" s="113">
        <v>107</v>
      </c>
      <c r="F8" s="113">
        <v>5819</v>
      </c>
      <c r="G8" s="112">
        <v>-0.98199999999999998</v>
      </c>
      <c r="H8" s="259"/>
      <c r="I8" s="141"/>
      <c r="J8" s="141"/>
      <c r="K8" s="141"/>
      <c r="L8" s="141"/>
      <c r="M8" s="141"/>
      <c r="X8" s="95"/>
      <c r="Z8" s="95"/>
    </row>
    <row r="9" spans="1:26" ht="12.75" thickBot="1" x14ac:dyDescent="0.25">
      <c r="A9" s="108" t="s">
        <v>426</v>
      </c>
      <c r="B9" s="114">
        <v>864</v>
      </c>
      <c r="C9" s="114">
        <v>585</v>
      </c>
      <c r="D9" s="115">
        <v>0.47699999999999998</v>
      </c>
      <c r="E9" s="114">
        <v>6720</v>
      </c>
      <c r="F9" s="114">
        <v>799</v>
      </c>
      <c r="G9" s="115" t="s">
        <v>6</v>
      </c>
      <c r="H9" s="259"/>
      <c r="I9" s="141"/>
      <c r="J9" s="141"/>
      <c r="K9" s="141"/>
      <c r="L9" s="141"/>
      <c r="M9" s="141"/>
      <c r="X9" s="95"/>
      <c r="Z9" s="95"/>
    </row>
    <row r="10" spans="1:26" ht="12.75" thickBot="1" x14ac:dyDescent="0.25">
      <c r="A10" s="109" t="s">
        <v>427</v>
      </c>
      <c r="B10" s="113">
        <v>-731</v>
      </c>
      <c r="C10" s="113">
        <v>505</v>
      </c>
      <c r="D10" s="112" t="s">
        <v>6</v>
      </c>
      <c r="E10" s="113">
        <v>2079</v>
      </c>
      <c r="F10" s="113">
        <v>122</v>
      </c>
      <c r="G10" s="112" t="s">
        <v>6</v>
      </c>
      <c r="H10" s="259"/>
      <c r="I10" s="141"/>
      <c r="J10" s="141"/>
      <c r="K10" s="141"/>
      <c r="L10" s="141"/>
      <c r="M10" s="141"/>
      <c r="X10" s="95"/>
      <c r="Z10" s="95"/>
    </row>
    <row r="11" spans="1:26" ht="12.75" thickBot="1" x14ac:dyDescent="0.25">
      <c r="A11" s="108" t="s">
        <v>392</v>
      </c>
      <c r="B11" s="114">
        <v>-58</v>
      </c>
      <c r="C11" s="114">
        <v>0</v>
      </c>
      <c r="D11" s="115" t="s">
        <v>6</v>
      </c>
      <c r="E11" s="114">
        <v>92</v>
      </c>
      <c r="F11" s="114">
        <v>0</v>
      </c>
      <c r="G11" s="115" t="s">
        <v>6</v>
      </c>
      <c r="H11" s="259"/>
      <c r="I11" s="141"/>
      <c r="J11" s="141"/>
      <c r="K11" s="141"/>
      <c r="L11" s="141"/>
      <c r="M11" s="141"/>
      <c r="X11" s="95"/>
      <c r="Z11" s="95"/>
    </row>
    <row r="12" spans="1:26" ht="12.75" thickBot="1" x14ac:dyDescent="0.25">
      <c r="A12" s="109" t="s">
        <v>393</v>
      </c>
      <c r="B12" s="113">
        <v>-716</v>
      </c>
      <c r="C12" s="113">
        <v>3502</v>
      </c>
      <c r="D12" s="112" t="s">
        <v>6</v>
      </c>
      <c r="E12" s="113">
        <v>2278</v>
      </c>
      <c r="F12" s="113">
        <v>5941</v>
      </c>
      <c r="G12" s="112">
        <v>-0.61699999999999999</v>
      </c>
      <c r="H12" s="259"/>
      <c r="I12" s="141"/>
      <c r="J12" s="141"/>
      <c r="K12" s="141"/>
      <c r="L12" s="141"/>
      <c r="M12" s="141"/>
      <c r="X12" s="95"/>
      <c r="Z12" s="95"/>
    </row>
    <row r="13" spans="1:26" ht="12.75" thickBot="1" x14ac:dyDescent="0.25">
      <c r="A13" s="108" t="s">
        <v>394</v>
      </c>
      <c r="B13" s="114">
        <v>-51057</v>
      </c>
      <c r="C13" s="114">
        <v>-20</v>
      </c>
      <c r="D13" s="115" t="s">
        <v>6</v>
      </c>
      <c r="E13" s="114">
        <v>-51057</v>
      </c>
      <c r="F13" s="114">
        <v>-20</v>
      </c>
      <c r="G13" s="115" t="s">
        <v>6</v>
      </c>
      <c r="H13" s="259"/>
      <c r="I13" s="141"/>
      <c r="J13" s="141"/>
      <c r="K13" s="141"/>
      <c r="L13" s="141"/>
      <c r="M13" s="141"/>
      <c r="X13" s="95"/>
      <c r="Z13" s="95"/>
    </row>
    <row r="14" spans="1:26" ht="12.75" thickBot="1" x14ac:dyDescent="0.25">
      <c r="A14" s="109" t="s">
        <v>19</v>
      </c>
      <c r="B14" s="113">
        <v>-710</v>
      </c>
      <c r="C14" s="113">
        <v>-840</v>
      </c>
      <c r="D14" s="112">
        <v>-0.155</v>
      </c>
      <c r="E14" s="113">
        <v>-1579</v>
      </c>
      <c r="F14" s="113">
        <v>-1818</v>
      </c>
      <c r="G14" s="112">
        <v>-0.13100000000000001</v>
      </c>
      <c r="H14" s="259"/>
      <c r="I14" s="141"/>
      <c r="J14" s="141"/>
      <c r="K14" s="141"/>
      <c r="L14" s="141"/>
      <c r="M14" s="141"/>
      <c r="X14" s="95"/>
      <c r="Z14" s="95"/>
    </row>
    <row r="15" spans="1:26" ht="12.75" thickBot="1" x14ac:dyDescent="0.25">
      <c r="A15" s="109" t="s">
        <v>4</v>
      </c>
      <c r="B15" s="113">
        <v>-52483</v>
      </c>
      <c r="C15" s="113">
        <v>2642</v>
      </c>
      <c r="D15" s="112" t="s">
        <v>6</v>
      </c>
      <c r="E15" s="113">
        <v>-50358</v>
      </c>
      <c r="F15" s="113">
        <v>4103</v>
      </c>
      <c r="G15" s="112" t="s">
        <v>6</v>
      </c>
      <c r="H15" s="259"/>
      <c r="I15" s="141"/>
      <c r="J15" s="141"/>
      <c r="K15" s="141"/>
      <c r="L15" s="141"/>
      <c r="M15" s="141"/>
      <c r="X15" s="95"/>
      <c r="Z15" s="95"/>
    </row>
    <row r="16" spans="1:26" ht="12.75" thickBot="1" x14ac:dyDescent="0.25">
      <c r="A16" s="108" t="s">
        <v>395</v>
      </c>
      <c r="B16" s="114">
        <v>-13</v>
      </c>
      <c r="C16" s="114">
        <v>-26</v>
      </c>
      <c r="D16" s="115">
        <v>-0.5</v>
      </c>
      <c r="E16" s="114">
        <v>-26</v>
      </c>
      <c r="F16" s="114">
        <v>-52</v>
      </c>
      <c r="G16" s="115">
        <v>-0.5</v>
      </c>
      <c r="H16" s="259"/>
      <c r="I16" s="141"/>
      <c r="J16" s="141"/>
      <c r="K16" s="141"/>
      <c r="L16" s="141"/>
      <c r="M16" s="141"/>
      <c r="X16" s="95"/>
      <c r="Z16" s="95"/>
    </row>
    <row r="17" spans="1:26" ht="12.75" thickBot="1" x14ac:dyDescent="0.25">
      <c r="A17" s="108" t="s">
        <v>263</v>
      </c>
      <c r="B17" s="114">
        <v>16109</v>
      </c>
      <c r="C17" s="114">
        <v>-1007</v>
      </c>
      <c r="D17" s="115" t="s">
        <v>6</v>
      </c>
      <c r="E17" s="114">
        <v>16976</v>
      </c>
      <c r="F17" s="114">
        <v>3302</v>
      </c>
      <c r="G17" s="115" t="s">
        <v>6</v>
      </c>
      <c r="H17" s="259"/>
      <c r="I17" s="141"/>
      <c r="J17" s="141"/>
      <c r="K17" s="141"/>
      <c r="L17" s="141"/>
      <c r="M17" s="141"/>
      <c r="X17" s="95"/>
      <c r="Z17" s="95"/>
    </row>
    <row r="18" spans="1:26" ht="12.75" thickBot="1" x14ac:dyDescent="0.25">
      <c r="A18" s="108" t="s">
        <v>396</v>
      </c>
      <c r="B18" s="114">
        <v>-3790</v>
      </c>
      <c r="C18" s="114">
        <v>-7804</v>
      </c>
      <c r="D18" s="115">
        <v>-0.51400000000000001</v>
      </c>
      <c r="E18" s="114">
        <v>-8467</v>
      </c>
      <c r="F18" s="114">
        <v>-14669</v>
      </c>
      <c r="G18" s="115">
        <v>-0.42299999999999999</v>
      </c>
      <c r="H18" s="259"/>
      <c r="I18" s="141"/>
      <c r="J18" s="141"/>
      <c r="K18" s="141"/>
      <c r="L18" s="141"/>
      <c r="M18" s="141"/>
      <c r="U18" s="262"/>
      <c r="X18" s="95"/>
      <c r="Z18" s="95"/>
    </row>
    <row r="19" spans="1:26" ht="12.75" thickBot="1" x14ac:dyDescent="0.25">
      <c r="A19" s="108" t="s">
        <v>501</v>
      </c>
      <c r="B19" s="114">
        <v>-1863</v>
      </c>
      <c r="C19" s="114">
        <v>0</v>
      </c>
      <c r="D19" s="115" t="s">
        <v>6</v>
      </c>
      <c r="E19" s="114">
        <v>-1863</v>
      </c>
      <c r="F19" s="114">
        <v>0</v>
      </c>
      <c r="G19" s="115" t="s">
        <v>6</v>
      </c>
      <c r="H19" s="259"/>
      <c r="I19" s="141"/>
      <c r="J19" s="141"/>
      <c r="K19" s="141"/>
      <c r="L19" s="141"/>
      <c r="M19" s="141"/>
      <c r="U19" s="262"/>
    </row>
    <row r="20" spans="1:26" ht="12.75" thickBot="1" x14ac:dyDescent="0.25">
      <c r="A20" s="109" t="s">
        <v>265</v>
      </c>
      <c r="B20" s="113">
        <v>-42040</v>
      </c>
      <c r="C20" s="113">
        <v>-6195</v>
      </c>
      <c r="D20" s="112" t="s">
        <v>6</v>
      </c>
      <c r="E20" s="113">
        <v>-43738</v>
      </c>
      <c r="F20" s="113">
        <v>-7316</v>
      </c>
      <c r="G20" s="112" t="s">
        <v>6</v>
      </c>
      <c r="H20" s="259"/>
      <c r="I20" s="141"/>
      <c r="J20" s="141"/>
      <c r="K20" s="141"/>
      <c r="L20" s="141"/>
      <c r="M20" s="141"/>
      <c r="U20" s="262"/>
      <c r="X20" s="95"/>
      <c r="Z20" s="95"/>
    </row>
    <row r="21" spans="1:26" ht="12.75" thickBot="1" x14ac:dyDescent="0.25">
      <c r="A21" s="109" t="s">
        <v>264</v>
      </c>
      <c r="B21" s="113">
        <v>-42040</v>
      </c>
      <c r="C21" s="113">
        <v>-6195</v>
      </c>
      <c r="D21" s="112" t="s">
        <v>6</v>
      </c>
      <c r="E21" s="113">
        <v>-43738</v>
      </c>
      <c r="F21" s="113">
        <v>-7316</v>
      </c>
      <c r="G21" s="112" t="s">
        <v>6</v>
      </c>
      <c r="H21" s="259"/>
      <c r="I21" s="141"/>
      <c r="J21" s="141"/>
      <c r="K21" s="141"/>
      <c r="L21" s="141"/>
      <c r="M21" s="141"/>
      <c r="U21" s="262"/>
      <c r="X21" s="95"/>
      <c r="Z21" s="95"/>
    </row>
    <row r="22" spans="1:26" x14ac:dyDescent="0.2">
      <c r="I22" s="141"/>
      <c r="J22" s="141"/>
      <c r="K22" s="141"/>
      <c r="L22" s="141"/>
      <c r="M22" s="141"/>
    </row>
    <row r="23" spans="1:26" x14ac:dyDescent="0.2">
      <c r="I23" s="141"/>
      <c r="J23" s="141"/>
      <c r="K23" s="141"/>
      <c r="L23" s="141"/>
      <c r="M23" s="141"/>
    </row>
    <row r="24" spans="1:26" ht="12.75" thickBot="1" x14ac:dyDescent="0.25">
      <c r="A24" s="230" t="s">
        <v>51</v>
      </c>
      <c r="B24" s="231"/>
      <c r="C24" s="231"/>
      <c r="D24" s="231"/>
      <c r="E24" s="231"/>
      <c r="F24" s="231"/>
      <c r="G24" s="231"/>
      <c r="I24" s="141"/>
      <c r="J24" s="141"/>
      <c r="K24" s="141"/>
      <c r="L24" s="141"/>
      <c r="M24" s="141"/>
    </row>
    <row r="25" spans="1:26" ht="12.75" thickBot="1" x14ac:dyDescent="0.25">
      <c r="A25" s="105" t="s">
        <v>0</v>
      </c>
      <c r="B25" s="106" t="s">
        <v>450</v>
      </c>
      <c r="C25" s="106" t="s">
        <v>451</v>
      </c>
      <c r="D25" s="112" t="s">
        <v>5</v>
      </c>
      <c r="E25" s="106" t="s">
        <v>452</v>
      </c>
      <c r="F25" s="106" t="s">
        <v>453</v>
      </c>
      <c r="G25" s="112" t="s">
        <v>5</v>
      </c>
      <c r="H25" s="99"/>
      <c r="I25" s="141"/>
      <c r="J25" s="141"/>
      <c r="K25" s="141"/>
      <c r="L25" s="141"/>
      <c r="M25" s="141"/>
    </row>
    <row r="26" spans="1:26" ht="12.75" thickBot="1" x14ac:dyDescent="0.25">
      <c r="A26" s="108" t="s">
        <v>428</v>
      </c>
      <c r="B26" s="114">
        <v>-203</v>
      </c>
      <c r="C26" s="114">
        <v>4148</v>
      </c>
      <c r="D26" s="115" t="s">
        <v>6</v>
      </c>
      <c r="E26" s="114">
        <v>-323</v>
      </c>
      <c r="F26" s="114">
        <v>7196</v>
      </c>
      <c r="G26" s="115" t="s">
        <v>6</v>
      </c>
      <c r="H26" s="255"/>
      <c r="I26" s="141"/>
      <c r="J26" s="141"/>
      <c r="K26" s="141"/>
      <c r="L26" s="141"/>
      <c r="M26" s="141"/>
    </row>
    <row r="27" spans="1:26" ht="12.75" thickBot="1" x14ac:dyDescent="0.25">
      <c r="A27" s="108" t="s">
        <v>429</v>
      </c>
      <c r="B27" s="114">
        <v>-803</v>
      </c>
      <c r="C27" s="114">
        <v>193</v>
      </c>
      <c r="D27" s="115" t="s">
        <v>6</v>
      </c>
      <c r="E27" s="114">
        <v>2662</v>
      </c>
      <c r="F27" s="114">
        <v>14</v>
      </c>
      <c r="G27" s="115" t="s">
        <v>6</v>
      </c>
      <c r="H27" s="255"/>
      <c r="I27" s="141"/>
      <c r="J27" s="141"/>
      <c r="K27" s="141"/>
      <c r="L27" s="141"/>
      <c r="M27" s="141"/>
    </row>
    <row r="28" spans="1:26" ht="12.75" thickBot="1" x14ac:dyDescent="0.25">
      <c r="A28" s="108" t="s">
        <v>430</v>
      </c>
      <c r="B28" s="114">
        <v>-482</v>
      </c>
      <c r="C28" s="114">
        <v>-617</v>
      </c>
      <c r="D28" s="115">
        <v>-0.219</v>
      </c>
      <c r="E28" s="114">
        <v>-966</v>
      </c>
      <c r="F28" s="114">
        <v>-1652</v>
      </c>
      <c r="G28" s="115">
        <v>-0.41499999999999998</v>
      </c>
      <c r="H28" s="255"/>
      <c r="I28" s="141"/>
      <c r="J28" s="141"/>
      <c r="K28" s="141"/>
      <c r="L28" s="141"/>
      <c r="M28" s="141"/>
    </row>
    <row r="29" spans="1:26" ht="12.75" thickBot="1" x14ac:dyDescent="0.25">
      <c r="A29" s="108" t="s">
        <v>55</v>
      </c>
      <c r="B29" s="114">
        <v>-834</v>
      </c>
      <c r="C29" s="114">
        <v>-2043</v>
      </c>
      <c r="D29" s="115">
        <v>-0.59199999999999997</v>
      </c>
      <c r="E29" s="114">
        <v>-936</v>
      </c>
      <c r="F29" s="114">
        <v>-3108</v>
      </c>
      <c r="G29" s="115">
        <v>-0.69899999999999995</v>
      </c>
      <c r="H29" s="255"/>
      <c r="I29" s="141"/>
      <c r="J29" s="141"/>
      <c r="K29" s="141"/>
      <c r="L29" s="141"/>
      <c r="M29" s="141"/>
    </row>
    <row r="30" spans="1:26" ht="12.75" thickBot="1" x14ac:dyDescent="0.25">
      <c r="A30" s="109" t="s">
        <v>71</v>
      </c>
      <c r="B30" s="113">
        <v>-2322</v>
      </c>
      <c r="C30" s="113">
        <v>1681</v>
      </c>
      <c r="D30" s="112" t="s">
        <v>6</v>
      </c>
      <c r="E30" s="113">
        <v>437</v>
      </c>
      <c r="F30" s="113">
        <v>2450</v>
      </c>
      <c r="G30" s="112">
        <v>-0.82199999999999995</v>
      </c>
      <c r="H30" s="255"/>
      <c r="I30" s="255"/>
      <c r="J30" s="255"/>
      <c r="K30" s="141"/>
      <c r="L30" s="141"/>
      <c r="M30" s="141"/>
    </row>
    <row r="31" spans="1:26" ht="12.75" thickBot="1" x14ac:dyDescent="0.25">
      <c r="A31" s="108" t="s">
        <v>403</v>
      </c>
      <c r="B31" s="114">
        <v>2708</v>
      </c>
      <c r="C31" s="114">
        <v>2891</v>
      </c>
      <c r="D31" s="115">
        <v>-6.3E-2</v>
      </c>
      <c r="E31" s="114">
        <v>1843</v>
      </c>
      <c r="F31" s="114">
        <v>6846</v>
      </c>
      <c r="G31" s="115">
        <v>-0.73099999999999998</v>
      </c>
      <c r="H31" s="255"/>
      <c r="I31" s="255"/>
      <c r="J31" s="255"/>
      <c r="K31" s="141"/>
      <c r="L31" s="141"/>
      <c r="M31" s="141"/>
    </row>
    <row r="32" spans="1:26" ht="12.75" thickBot="1" x14ac:dyDescent="0.25">
      <c r="A32" s="108" t="s">
        <v>431</v>
      </c>
      <c r="B32" s="114">
        <v>-1922</v>
      </c>
      <c r="C32" s="114">
        <v>-1505</v>
      </c>
      <c r="D32" s="115">
        <v>0.27700000000000002</v>
      </c>
      <c r="E32" s="114">
        <v>-2293</v>
      </c>
      <c r="F32" s="114">
        <v>-1425</v>
      </c>
      <c r="G32" s="115">
        <v>0.60899999999999999</v>
      </c>
      <c r="H32" s="255"/>
      <c r="I32" s="255"/>
      <c r="J32" s="255"/>
      <c r="K32" s="141"/>
      <c r="L32" s="141"/>
      <c r="M32" s="141"/>
    </row>
    <row r="33" spans="1:13" ht="12.75" thickBot="1" x14ac:dyDescent="0.25">
      <c r="A33" s="108" t="s">
        <v>502</v>
      </c>
      <c r="B33" s="114">
        <v>0</v>
      </c>
      <c r="C33" s="114">
        <v>524</v>
      </c>
      <c r="D33" s="115" t="s">
        <v>6</v>
      </c>
      <c r="E33" s="114">
        <v>0</v>
      </c>
      <c r="F33" s="114">
        <v>524</v>
      </c>
      <c r="G33" s="115" t="s">
        <v>6</v>
      </c>
      <c r="H33" s="255"/>
      <c r="I33" s="255"/>
      <c r="J33" s="255"/>
      <c r="K33" s="141"/>
      <c r="L33" s="141"/>
      <c r="M33" s="141"/>
    </row>
    <row r="34" spans="1:13" ht="12.75" thickBot="1" x14ac:dyDescent="0.25">
      <c r="A34" s="108" t="s">
        <v>29</v>
      </c>
      <c r="B34" s="114">
        <v>0</v>
      </c>
      <c r="C34" s="114">
        <v>0</v>
      </c>
      <c r="D34" s="115" t="s">
        <v>6</v>
      </c>
      <c r="E34" s="114">
        <v>315</v>
      </c>
      <c r="F34" s="114">
        <v>0</v>
      </c>
      <c r="G34" s="115" t="s">
        <v>6</v>
      </c>
      <c r="H34" s="255"/>
      <c r="I34" s="255"/>
      <c r="J34" s="255"/>
      <c r="K34" s="141"/>
      <c r="L34" s="141"/>
      <c r="M34" s="141"/>
    </row>
    <row r="35" spans="1:13" ht="12.75" thickBot="1" x14ac:dyDescent="0.25">
      <c r="A35" s="109" t="s">
        <v>271</v>
      </c>
      <c r="B35" s="113">
        <v>786</v>
      </c>
      <c r="C35" s="113">
        <v>1910</v>
      </c>
      <c r="D35" s="112">
        <v>-0.58799999999999997</v>
      </c>
      <c r="E35" s="113">
        <v>-135</v>
      </c>
      <c r="F35" s="113">
        <v>5945</v>
      </c>
      <c r="G35" s="112" t="s">
        <v>6</v>
      </c>
      <c r="H35" s="255"/>
      <c r="I35" s="255"/>
      <c r="J35" s="255"/>
      <c r="K35" s="141"/>
      <c r="L35" s="141"/>
      <c r="M35" s="141"/>
    </row>
    <row r="36" spans="1:13" ht="12.75" thickBot="1" x14ac:dyDescent="0.25">
      <c r="A36" s="108" t="s">
        <v>409</v>
      </c>
      <c r="B36" s="114">
        <v>-1453</v>
      </c>
      <c r="C36" s="114">
        <v>-744</v>
      </c>
      <c r="D36" s="115">
        <v>0.95299999999999996</v>
      </c>
      <c r="E36" s="114">
        <v>-1940</v>
      </c>
      <c r="F36" s="114">
        <v>-473</v>
      </c>
      <c r="G36" s="115" t="s">
        <v>6</v>
      </c>
      <c r="H36" s="255"/>
      <c r="I36" s="255"/>
      <c r="J36" s="255"/>
      <c r="K36" s="141"/>
      <c r="L36" s="141"/>
      <c r="M36" s="141"/>
    </row>
    <row r="37" spans="1:13" ht="12.75" thickBot="1" x14ac:dyDescent="0.25">
      <c r="A37" s="108" t="s">
        <v>432</v>
      </c>
      <c r="B37" s="114">
        <v>2721</v>
      </c>
      <c r="C37" s="114">
        <v>550</v>
      </c>
      <c r="D37" s="115" t="s">
        <v>6</v>
      </c>
      <c r="E37" s="114">
        <v>-2186</v>
      </c>
      <c r="F37" s="114">
        <v>550</v>
      </c>
      <c r="G37" s="115" t="s">
        <v>6</v>
      </c>
      <c r="H37" s="255"/>
      <c r="I37" s="255"/>
      <c r="J37" s="255"/>
      <c r="K37" s="141"/>
      <c r="L37" s="141"/>
      <c r="M37" s="141"/>
    </row>
    <row r="38" spans="1:13" ht="12.75" thickBot="1" x14ac:dyDescent="0.25">
      <c r="A38" s="108" t="s">
        <v>30</v>
      </c>
      <c r="B38" s="114">
        <v>-3166</v>
      </c>
      <c r="C38" s="114">
        <v>-6747</v>
      </c>
      <c r="D38" s="115">
        <v>-0.53100000000000003</v>
      </c>
      <c r="E38" s="114">
        <v>-5477</v>
      </c>
      <c r="F38" s="114">
        <v>-10530</v>
      </c>
      <c r="G38" s="115">
        <v>-0.48</v>
      </c>
      <c r="H38" s="255"/>
      <c r="I38" s="255"/>
      <c r="J38" s="255"/>
      <c r="K38" s="141"/>
      <c r="L38" s="141"/>
      <c r="M38" s="141"/>
    </row>
    <row r="39" spans="1:13" ht="12.75" thickBot="1" x14ac:dyDescent="0.25">
      <c r="A39" s="108" t="s">
        <v>72</v>
      </c>
      <c r="B39" s="114">
        <v>0</v>
      </c>
      <c r="C39" s="114">
        <v>-2</v>
      </c>
      <c r="D39" s="115" t="s">
        <v>6</v>
      </c>
      <c r="E39" s="114">
        <v>-4</v>
      </c>
      <c r="F39" s="114">
        <v>-4</v>
      </c>
      <c r="G39" s="115" t="s">
        <v>6</v>
      </c>
      <c r="H39" s="255"/>
      <c r="I39" s="255"/>
      <c r="J39" s="255"/>
      <c r="K39" s="141"/>
      <c r="L39" s="141"/>
      <c r="M39" s="141"/>
    </row>
    <row r="40" spans="1:13" ht="12.75" thickBot="1" x14ac:dyDescent="0.25">
      <c r="A40" s="108" t="s">
        <v>410</v>
      </c>
      <c r="B40" s="114">
        <v>-711</v>
      </c>
      <c r="C40" s="114">
        <v>0</v>
      </c>
      <c r="D40" s="115" t="s">
        <v>6</v>
      </c>
      <c r="E40" s="114">
        <v>-711</v>
      </c>
      <c r="F40" s="114">
        <v>0</v>
      </c>
      <c r="G40" s="115" t="s">
        <v>6</v>
      </c>
      <c r="H40" s="255"/>
      <c r="I40" s="255"/>
      <c r="J40" s="255"/>
      <c r="K40" s="141"/>
      <c r="L40" s="141"/>
      <c r="M40" s="141"/>
    </row>
    <row r="41" spans="1:13" ht="12.75" thickBot="1" x14ac:dyDescent="0.25">
      <c r="A41" s="109" t="s">
        <v>73</v>
      </c>
      <c r="B41" s="113">
        <v>-2609</v>
      </c>
      <c r="C41" s="113">
        <v>-6943</v>
      </c>
      <c r="D41" s="112">
        <v>-0.624</v>
      </c>
      <c r="E41" s="113">
        <v>-10318</v>
      </c>
      <c r="F41" s="113">
        <v>-10457</v>
      </c>
      <c r="G41" s="112">
        <v>-1.2999999999999999E-2</v>
      </c>
      <c r="H41" s="255"/>
      <c r="I41" s="255"/>
      <c r="J41" s="255"/>
      <c r="K41" s="141"/>
      <c r="L41" s="141"/>
      <c r="M41" s="141"/>
    </row>
    <row r="42" spans="1:13" ht="12.75" thickBot="1" x14ac:dyDescent="0.25">
      <c r="A42" s="108" t="s">
        <v>228</v>
      </c>
      <c r="B42" s="114">
        <v>-623</v>
      </c>
      <c r="C42" s="114">
        <v>-332</v>
      </c>
      <c r="D42" s="115">
        <v>0.877</v>
      </c>
      <c r="E42" s="114">
        <v>-784</v>
      </c>
      <c r="F42" s="114">
        <v>-260</v>
      </c>
      <c r="G42" s="115" t="s">
        <v>6</v>
      </c>
      <c r="H42" s="255"/>
      <c r="I42" s="255"/>
      <c r="J42" s="255"/>
      <c r="K42" s="141"/>
      <c r="L42" s="141"/>
      <c r="M42" s="141"/>
    </row>
    <row r="43" spans="1:13" ht="12.75" thickBot="1" x14ac:dyDescent="0.25">
      <c r="A43" s="109" t="s">
        <v>75</v>
      </c>
      <c r="B43" s="113">
        <v>-4768</v>
      </c>
      <c r="C43" s="113">
        <v>-3684</v>
      </c>
      <c r="D43" s="112">
        <v>0.29399999999999998</v>
      </c>
      <c r="E43" s="113">
        <v>-10800</v>
      </c>
      <c r="F43" s="113">
        <v>-2322</v>
      </c>
      <c r="G43" s="112" t="s">
        <v>6</v>
      </c>
      <c r="H43" s="255"/>
      <c r="I43" s="255"/>
      <c r="J43" s="255"/>
      <c r="K43" s="141"/>
      <c r="L43" s="141"/>
      <c r="M43" s="141"/>
    </row>
    <row r="44" spans="1:13" ht="12.75" thickBot="1" x14ac:dyDescent="0.25">
      <c r="A44" s="109" t="s">
        <v>60</v>
      </c>
      <c r="B44" s="113">
        <v>14326</v>
      </c>
      <c r="C44" s="113">
        <v>6886</v>
      </c>
      <c r="D44" s="112" t="s">
        <v>6</v>
      </c>
      <c r="E44" s="113">
        <v>20358</v>
      </c>
      <c r="F44" s="113">
        <v>5525</v>
      </c>
      <c r="G44" s="112" t="s">
        <v>6</v>
      </c>
      <c r="H44" s="255"/>
      <c r="I44" s="255"/>
      <c r="J44" s="255"/>
      <c r="K44" s="141"/>
      <c r="L44" s="141"/>
      <c r="M44" s="141"/>
    </row>
    <row r="45" spans="1:13" ht="12.75" thickBot="1" x14ac:dyDescent="0.25">
      <c r="A45" s="109" t="s">
        <v>61</v>
      </c>
      <c r="B45" s="113">
        <v>9558</v>
      </c>
      <c r="C45" s="113">
        <v>3202</v>
      </c>
      <c r="D45" s="112" t="s">
        <v>6</v>
      </c>
      <c r="E45" s="113">
        <v>9558</v>
      </c>
      <c r="F45" s="113">
        <v>3203</v>
      </c>
      <c r="G45" s="112" t="s">
        <v>6</v>
      </c>
      <c r="H45" s="255"/>
      <c r="I45" s="255"/>
      <c r="J45" s="255"/>
      <c r="K45" s="141"/>
      <c r="L45" s="141"/>
      <c r="M45" s="141"/>
    </row>
    <row r="46" spans="1:13" x14ac:dyDescent="0.2">
      <c r="B46" s="95"/>
      <c r="C46" s="95"/>
      <c r="K46" s="141"/>
      <c r="L46" s="141"/>
      <c r="M46" s="141"/>
    </row>
    <row r="47" spans="1:13" x14ac:dyDescent="0.2">
      <c r="B47" s="95"/>
      <c r="C47" s="95"/>
      <c r="K47" s="141"/>
      <c r="L47" s="141"/>
      <c r="M47" s="141"/>
    </row>
    <row r="48" spans="1:13" ht="12.75" thickBot="1" x14ac:dyDescent="0.25">
      <c r="A48" s="230" t="s">
        <v>62</v>
      </c>
      <c r="B48" s="231"/>
      <c r="C48" s="231"/>
      <c r="D48" s="231"/>
      <c r="E48" s="231"/>
      <c r="F48" s="231"/>
      <c r="K48" s="141"/>
      <c r="L48" s="141"/>
      <c r="M48" s="141"/>
    </row>
    <row r="49" spans="1:13" ht="12.75" thickBot="1" x14ac:dyDescent="0.25">
      <c r="A49" s="105" t="s">
        <v>0</v>
      </c>
      <c r="B49" s="248" t="s">
        <v>441</v>
      </c>
      <c r="C49" s="248" t="s">
        <v>345</v>
      </c>
      <c r="D49" s="107" t="s">
        <v>5</v>
      </c>
      <c r="E49" s="248" t="s">
        <v>296</v>
      </c>
      <c r="F49" s="107" t="s">
        <v>5</v>
      </c>
      <c r="K49" s="141"/>
      <c r="L49" s="141"/>
      <c r="M49" s="141"/>
    </row>
    <row r="50" spans="1:13" ht="12.75" thickBot="1" x14ac:dyDescent="0.25">
      <c r="A50" s="108" t="s">
        <v>34</v>
      </c>
      <c r="B50" s="114">
        <v>9558</v>
      </c>
      <c r="C50" s="114">
        <v>14326</v>
      </c>
      <c r="D50" s="115">
        <v>-0.33300000000000002</v>
      </c>
      <c r="E50" s="114">
        <v>20358</v>
      </c>
      <c r="F50" s="115">
        <v>-0.53100000000000003</v>
      </c>
      <c r="G50" s="130"/>
      <c r="H50" s="129"/>
      <c r="I50" s="129"/>
      <c r="J50" s="129"/>
      <c r="K50" s="141"/>
      <c r="L50" s="141"/>
      <c r="M50" s="141"/>
    </row>
    <row r="51" spans="1:13" ht="12.75" thickBot="1" x14ac:dyDescent="0.25">
      <c r="A51" s="108" t="s">
        <v>368</v>
      </c>
      <c r="B51" s="114">
        <v>115</v>
      </c>
      <c r="C51" s="114">
        <v>115</v>
      </c>
      <c r="D51" s="115">
        <v>0</v>
      </c>
      <c r="E51" s="114">
        <v>115</v>
      </c>
      <c r="F51" s="115">
        <v>0</v>
      </c>
      <c r="G51" s="130"/>
      <c r="H51" s="129"/>
      <c r="I51" s="129"/>
      <c r="J51" s="129"/>
      <c r="K51" s="141"/>
      <c r="L51" s="141"/>
      <c r="M51" s="141"/>
    </row>
    <row r="52" spans="1:13" ht="12.75" thickBot="1" x14ac:dyDescent="0.25">
      <c r="A52" s="108" t="s">
        <v>433</v>
      </c>
      <c r="B52" s="114">
        <v>3000</v>
      </c>
      <c r="C52" s="114">
        <v>3987</v>
      </c>
      <c r="D52" s="115">
        <v>-0.248</v>
      </c>
      <c r="E52" s="114">
        <v>3568</v>
      </c>
      <c r="F52" s="115">
        <v>-0.159</v>
      </c>
      <c r="G52" s="130"/>
      <c r="H52" s="129"/>
      <c r="I52" s="129"/>
      <c r="J52" s="129"/>
      <c r="K52" s="141"/>
      <c r="L52" s="141"/>
      <c r="M52" s="141"/>
    </row>
    <row r="53" spans="1:13" ht="12.75" thickBot="1" x14ac:dyDescent="0.25">
      <c r="A53" s="108" t="s">
        <v>434</v>
      </c>
      <c r="B53" s="114">
        <v>188835</v>
      </c>
      <c r="C53" s="114">
        <v>241073</v>
      </c>
      <c r="D53" s="115">
        <v>-0.217</v>
      </c>
      <c r="E53" s="114">
        <v>239693</v>
      </c>
      <c r="F53" s="115">
        <v>-0.21199999999999999</v>
      </c>
      <c r="G53" s="130"/>
      <c r="H53" s="129"/>
      <c r="I53" s="129"/>
      <c r="J53" s="129"/>
      <c r="K53" s="141"/>
      <c r="L53" s="141"/>
      <c r="M53" s="141"/>
    </row>
    <row r="54" spans="1:13" ht="12.75" thickBot="1" x14ac:dyDescent="0.25">
      <c r="A54" s="263" t="s">
        <v>435</v>
      </c>
      <c r="B54" s="116">
        <v>42375</v>
      </c>
      <c r="C54" s="116">
        <v>65625</v>
      </c>
      <c r="D54" s="115">
        <v>-0.35399999999999998</v>
      </c>
      <c r="E54" s="116">
        <v>51349</v>
      </c>
      <c r="F54" s="115">
        <v>-0.17499999999999999</v>
      </c>
      <c r="G54" s="130"/>
      <c r="H54" s="129"/>
      <c r="I54" s="129"/>
      <c r="J54" s="129"/>
      <c r="K54" s="129"/>
    </row>
    <row r="55" spans="1:13" ht="12.75" thickBot="1" x14ac:dyDescent="0.25">
      <c r="A55" s="263" t="s">
        <v>436</v>
      </c>
      <c r="B55" s="116">
        <v>146460</v>
      </c>
      <c r="C55" s="116">
        <v>175447</v>
      </c>
      <c r="D55" s="115">
        <v>-0.16500000000000001</v>
      </c>
      <c r="E55" s="116">
        <v>188344</v>
      </c>
      <c r="F55" s="115">
        <v>-0.222</v>
      </c>
      <c r="G55" s="130"/>
      <c r="H55" s="129"/>
      <c r="I55" s="129"/>
      <c r="J55" s="129"/>
      <c r="K55" s="129"/>
    </row>
    <row r="56" spans="1:13" ht="12.75" thickBot="1" x14ac:dyDescent="0.25">
      <c r="A56" s="108" t="s">
        <v>437</v>
      </c>
      <c r="B56" s="114">
        <v>2755</v>
      </c>
      <c r="C56" s="114">
        <v>2768</v>
      </c>
      <c r="D56" s="115">
        <v>-5.0000000000000001E-3</v>
      </c>
      <c r="E56" s="114">
        <v>2782</v>
      </c>
      <c r="F56" s="115">
        <v>-0.01</v>
      </c>
      <c r="G56" s="130"/>
      <c r="H56" s="129"/>
      <c r="I56" s="129"/>
      <c r="J56" s="129"/>
      <c r="K56" s="129"/>
    </row>
    <row r="57" spans="1:13" ht="12.75" thickBot="1" x14ac:dyDescent="0.25">
      <c r="A57" s="108" t="s">
        <v>374</v>
      </c>
      <c r="B57" s="114">
        <v>16132</v>
      </c>
      <c r="C57" s="114">
        <v>15686</v>
      </c>
      <c r="D57" s="115">
        <v>2.8000000000000001E-2</v>
      </c>
      <c r="E57" s="114">
        <v>11434</v>
      </c>
      <c r="F57" s="115">
        <v>0.41099999999999998</v>
      </c>
      <c r="G57" s="130"/>
      <c r="H57" s="129"/>
      <c r="I57" s="129"/>
      <c r="J57" s="129"/>
      <c r="K57" s="129"/>
    </row>
    <row r="58" spans="1:13" ht="12.75" thickBot="1" x14ac:dyDescent="0.25">
      <c r="A58" s="109" t="s">
        <v>36</v>
      </c>
      <c r="B58" s="113">
        <v>220395</v>
      </c>
      <c r="C58" s="113">
        <v>277955</v>
      </c>
      <c r="D58" s="112">
        <v>-0.20699999999999999</v>
      </c>
      <c r="E58" s="113">
        <v>277948</v>
      </c>
      <c r="F58" s="112">
        <v>-0.20699999999999999</v>
      </c>
      <c r="G58" s="130"/>
      <c r="H58" s="129"/>
      <c r="I58" s="95"/>
      <c r="J58" s="129"/>
      <c r="K58" s="129"/>
    </row>
    <row r="59" spans="1:13" ht="12.75" thickBot="1" x14ac:dyDescent="0.25">
      <c r="A59" s="108" t="s">
        <v>37</v>
      </c>
      <c r="B59" s="114">
        <v>80691</v>
      </c>
      <c r="C59" s="114">
        <v>180445</v>
      </c>
      <c r="D59" s="115">
        <v>-0.55300000000000005</v>
      </c>
      <c r="E59" s="114">
        <v>179803</v>
      </c>
      <c r="F59" s="115">
        <v>-0.55100000000000005</v>
      </c>
      <c r="G59" s="130"/>
      <c r="H59" s="129"/>
      <c r="I59" s="129"/>
      <c r="J59" s="129"/>
      <c r="K59" s="129"/>
    </row>
    <row r="60" spans="1:13" ht="12.75" thickBot="1" x14ac:dyDescent="0.25">
      <c r="A60" s="108" t="s">
        <v>438</v>
      </c>
      <c r="B60" s="114">
        <v>45828</v>
      </c>
      <c r="C60" s="114">
        <v>49384</v>
      </c>
      <c r="D60" s="115">
        <v>-7.1999999999999995E-2</v>
      </c>
      <c r="E60" s="114">
        <v>48396</v>
      </c>
      <c r="F60" s="115">
        <v>-5.2999999999999999E-2</v>
      </c>
      <c r="G60" s="130"/>
      <c r="H60" s="129"/>
      <c r="I60" s="129"/>
      <c r="J60" s="129"/>
      <c r="K60" s="129"/>
    </row>
    <row r="61" spans="1:13" ht="12.75" thickBot="1" x14ac:dyDescent="0.25">
      <c r="A61" s="108" t="s">
        <v>439</v>
      </c>
      <c r="B61" s="114">
        <v>16264</v>
      </c>
      <c r="C61" s="114">
        <v>16469</v>
      </c>
      <c r="D61" s="115">
        <v>-1.2E-2</v>
      </c>
      <c r="E61" s="114">
        <v>16693</v>
      </c>
      <c r="F61" s="115">
        <v>-2.5999999999999999E-2</v>
      </c>
      <c r="G61" s="130"/>
      <c r="H61" s="129"/>
      <c r="I61" s="129"/>
      <c r="J61" s="129"/>
      <c r="K61" s="129"/>
    </row>
    <row r="62" spans="1:13" ht="12.75" thickBot="1" x14ac:dyDescent="0.25">
      <c r="A62" s="109" t="s">
        <v>38</v>
      </c>
      <c r="B62" s="113">
        <v>142783</v>
      </c>
      <c r="C62" s="113">
        <v>246298</v>
      </c>
      <c r="D62" s="112">
        <v>-0.42</v>
      </c>
      <c r="E62" s="113">
        <v>244892</v>
      </c>
      <c r="F62" s="112">
        <v>-0.41699999999999998</v>
      </c>
      <c r="G62" s="130"/>
      <c r="H62" s="129"/>
      <c r="I62" s="129"/>
      <c r="J62" s="129"/>
      <c r="K62" s="129"/>
    </row>
    <row r="63" spans="1:13" ht="12.75" thickBot="1" x14ac:dyDescent="0.25">
      <c r="A63" s="109" t="s">
        <v>39</v>
      </c>
      <c r="B63" s="113">
        <v>77612</v>
      </c>
      <c r="C63" s="113">
        <v>31657</v>
      </c>
      <c r="D63" s="112" t="s">
        <v>6</v>
      </c>
      <c r="E63" s="113">
        <v>33057</v>
      </c>
      <c r="F63" s="112" t="s">
        <v>6</v>
      </c>
      <c r="G63" s="130"/>
      <c r="H63" s="129"/>
      <c r="I63" s="129"/>
      <c r="J63" s="129"/>
      <c r="K63" s="129"/>
    </row>
    <row r="64" spans="1:13" ht="12.75" thickBot="1" x14ac:dyDescent="0.25">
      <c r="A64" s="109" t="s">
        <v>40</v>
      </c>
      <c r="B64" s="113">
        <v>220395</v>
      </c>
      <c r="C64" s="113">
        <v>277955</v>
      </c>
      <c r="D64" s="112">
        <v>-0.20699999999999999</v>
      </c>
      <c r="E64" s="113">
        <v>277948</v>
      </c>
      <c r="F64" s="112">
        <v>-0.20699999999999999</v>
      </c>
      <c r="G64" s="130"/>
      <c r="H64" s="129"/>
      <c r="I64" s="129"/>
      <c r="J64" s="129"/>
      <c r="K64" s="129"/>
    </row>
    <row r="65" spans="2:3" x14ac:dyDescent="0.2">
      <c r="B65" s="95"/>
      <c r="C65" s="9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A2564-239B-45B9-BE6B-05AFB2B02287}">
  <sheetPr>
    <tabColor rgb="FF113A3F"/>
  </sheetPr>
  <dimension ref="A1:U52"/>
  <sheetViews>
    <sheetView showGridLines="0" zoomScale="80" zoomScaleNormal="80" workbookViewId="0">
      <pane ySplit="3" topLeftCell="A4" activePane="bottomLeft" state="frozen"/>
      <selection activeCell="A45" sqref="A45"/>
      <selection pane="bottomLeft" activeCell="B8" sqref="B8"/>
    </sheetView>
  </sheetViews>
  <sheetFormatPr defaultColWidth="8.85546875" defaultRowHeight="14.25" x14ac:dyDescent="0.25"/>
  <cols>
    <col min="1" max="1" width="51.7109375" style="5" bestFit="1" customWidth="1"/>
    <col min="2" max="2" width="11.7109375" style="5" bestFit="1" customWidth="1"/>
    <col min="3" max="3" width="17.7109375" style="5" bestFit="1" customWidth="1"/>
    <col min="4" max="4" width="15.85546875" style="5" bestFit="1" customWidth="1"/>
    <col min="5" max="5" width="11.42578125" style="5" bestFit="1" customWidth="1"/>
    <col min="6" max="6" width="12.7109375" style="5" bestFit="1" customWidth="1"/>
    <col min="7" max="7" width="21.5703125" style="5" bestFit="1" customWidth="1"/>
    <col min="8" max="8" width="21.7109375" style="5" bestFit="1" customWidth="1"/>
    <col min="9" max="9" width="12" style="5" bestFit="1" customWidth="1"/>
    <col min="10" max="10" width="10.7109375" style="28" bestFit="1" customWidth="1"/>
    <col min="11" max="16384" width="8.85546875" style="5"/>
  </cols>
  <sheetData>
    <row r="1" spans="1:21" x14ac:dyDescent="0.25">
      <c r="A1" s="1" t="s">
        <v>2</v>
      </c>
    </row>
    <row r="2" spans="1:21" x14ac:dyDescent="0.25">
      <c r="A2" s="1" t="s">
        <v>445</v>
      </c>
    </row>
    <row r="3" spans="1:21" x14ac:dyDescent="0.25">
      <c r="A3" s="2" t="s">
        <v>0</v>
      </c>
      <c r="B3" s="11"/>
      <c r="C3" s="11"/>
      <c r="D3" s="11"/>
      <c r="E3" s="11"/>
      <c r="F3" s="11"/>
    </row>
    <row r="6" spans="1:21" x14ac:dyDescent="0.25">
      <c r="A6" s="457" t="s">
        <v>171</v>
      </c>
      <c r="B6" s="453" t="s">
        <v>345</v>
      </c>
      <c r="C6" s="459" t="s">
        <v>200</v>
      </c>
      <c r="D6" s="15" t="s">
        <v>188</v>
      </c>
      <c r="E6" s="15" t="s">
        <v>189</v>
      </c>
      <c r="F6" s="460" t="s">
        <v>191</v>
      </c>
      <c r="G6" s="459" t="s">
        <v>192</v>
      </c>
      <c r="H6" s="459" t="s">
        <v>193</v>
      </c>
      <c r="I6" s="453" t="s">
        <v>441</v>
      </c>
      <c r="J6" s="455" t="s">
        <v>16</v>
      </c>
    </row>
    <row r="7" spans="1:21" ht="29.25" thickBot="1" x14ac:dyDescent="0.3">
      <c r="A7" s="458"/>
      <c r="B7" s="454"/>
      <c r="C7" s="459"/>
      <c r="D7" s="15" t="s">
        <v>442</v>
      </c>
      <c r="E7" s="15" t="s">
        <v>190</v>
      </c>
      <c r="F7" s="460"/>
      <c r="G7" s="459"/>
      <c r="H7" s="459"/>
      <c r="I7" s="454"/>
      <c r="J7" s="455"/>
    </row>
    <row r="8" spans="1:21" ht="15" thickBot="1" x14ac:dyDescent="0.3">
      <c r="A8" s="182" t="s">
        <v>339</v>
      </c>
      <c r="B8" s="264"/>
      <c r="C8" s="265"/>
      <c r="D8" s="265"/>
      <c r="E8" s="163"/>
      <c r="F8" s="163"/>
      <c r="G8" s="163"/>
      <c r="H8" s="266"/>
      <c r="I8" s="264"/>
      <c r="J8" s="149"/>
    </row>
    <row r="9" spans="1:21" ht="15" thickBot="1" x14ac:dyDescent="0.3">
      <c r="A9" s="183" t="s">
        <v>194</v>
      </c>
      <c r="B9" s="267">
        <v>473479</v>
      </c>
      <c r="C9" s="84">
        <v>5038</v>
      </c>
      <c r="D9" s="84" t="s">
        <v>259</v>
      </c>
      <c r="E9" s="84" t="s">
        <v>259</v>
      </c>
      <c r="F9" s="84">
        <v>-22798</v>
      </c>
      <c r="G9" s="84" t="s">
        <v>259</v>
      </c>
      <c r="H9" s="85" t="s">
        <v>259</v>
      </c>
      <c r="I9" s="155">
        <v>455719</v>
      </c>
      <c r="J9" s="53">
        <v>-3.7999999999999999E-2</v>
      </c>
      <c r="K9" s="33"/>
      <c r="L9" s="33"/>
      <c r="M9" s="33"/>
      <c r="N9" s="33"/>
      <c r="O9" s="33"/>
      <c r="P9" s="33"/>
      <c r="Q9" s="33"/>
      <c r="R9" s="33"/>
      <c r="S9" s="33"/>
      <c r="T9" s="33"/>
      <c r="U9" s="33"/>
    </row>
    <row r="10" spans="1:21" ht="15" thickBot="1" x14ac:dyDescent="0.3">
      <c r="A10" s="183" t="s">
        <v>42</v>
      </c>
      <c r="B10" s="280">
        <v>139392</v>
      </c>
      <c r="C10" s="64">
        <v>13608</v>
      </c>
      <c r="D10" s="64" t="s">
        <v>259</v>
      </c>
      <c r="E10" s="64" t="s">
        <v>259</v>
      </c>
      <c r="F10" s="64" t="s">
        <v>259</v>
      </c>
      <c r="G10" s="64" t="s">
        <v>259</v>
      </c>
      <c r="H10" s="192" t="s">
        <v>259</v>
      </c>
      <c r="I10" s="191">
        <v>153000</v>
      </c>
      <c r="J10" s="189">
        <v>9.8000000000000004E-2</v>
      </c>
      <c r="K10" s="33"/>
      <c r="L10" s="33"/>
      <c r="M10" s="33"/>
      <c r="N10" s="33"/>
      <c r="O10" s="33"/>
      <c r="P10" s="33"/>
      <c r="Q10" s="33"/>
      <c r="R10" s="33"/>
      <c r="S10" s="33"/>
      <c r="T10" s="33"/>
      <c r="U10" s="33"/>
    </row>
    <row r="11" spans="1:21" ht="15" thickBot="1" x14ac:dyDescent="0.3">
      <c r="A11" s="182" t="s">
        <v>340</v>
      </c>
      <c r="B11" s="269">
        <v>612871</v>
      </c>
      <c r="C11" s="75">
        <v>18646</v>
      </c>
      <c r="D11" s="75" t="s">
        <v>259</v>
      </c>
      <c r="E11" s="75" t="s">
        <v>259</v>
      </c>
      <c r="F11" s="75">
        <v>-22798</v>
      </c>
      <c r="G11" s="75" t="s">
        <v>259</v>
      </c>
      <c r="H11" s="79" t="s">
        <v>259</v>
      </c>
      <c r="I11" s="80">
        <v>608719</v>
      </c>
      <c r="J11" s="54">
        <v>-7.0000000000000001E-3</v>
      </c>
      <c r="K11" s="33"/>
      <c r="L11" s="33"/>
      <c r="M11" s="33"/>
      <c r="N11" s="33"/>
      <c r="O11" s="33"/>
      <c r="P11" s="33"/>
      <c r="Q11" s="33"/>
      <c r="R11" s="33"/>
      <c r="S11" s="33"/>
      <c r="T11" s="33"/>
      <c r="U11" s="33"/>
    </row>
    <row r="12" spans="1:21" ht="15" thickBot="1" x14ac:dyDescent="0.3">
      <c r="A12" s="184" t="s">
        <v>443</v>
      </c>
      <c r="B12" s="44"/>
      <c r="C12" s="50">
        <v>0.03</v>
      </c>
      <c r="D12" s="50">
        <v>0</v>
      </c>
      <c r="E12" s="50">
        <v>0</v>
      </c>
      <c r="F12" s="50">
        <v>-3.6999999999999998E-2</v>
      </c>
      <c r="G12" s="50">
        <v>0</v>
      </c>
      <c r="H12" s="51">
        <v>0</v>
      </c>
      <c r="I12" s="52">
        <v>-7.0000000000000001E-3</v>
      </c>
      <c r="J12" s="54"/>
      <c r="K12" s="33"/>
      <c r="L12" s="33"/>
      <c r="M12" s="33"/>
      <c r="N12" s="33"/>
      <c r="O12" s="33"/>
      <c r="P12" s="33"/>
      <c r="Q12" s="33"/>
      <c r="R12" s="33"/>
      <c r="S12" s="33"/>
      <c r="T12" s="33"/>
      <c r="U12" s="33"/>
    </row>
    <row r="13" spans="1:21" ht="15" thickBot="1" x14ac:dyDescent="0.3">
      <c r="A13" s="182"/>
      <c r="B13" s="44"/>
      <c r="C13" s="281"/>
      <c r="D13" s="281"/>
      <c r="E13" s="281"/>
      <c r="F13" s="41"/>
      <c r="G13" s="281"/>
      <c r="H13" s="43"/>
      <c r="I13" s="44"/>
      <c r="J13" s="54"/>
      <c r="K13" s="33"/>
      <c r="L13" s="33"/>
      <c r="M13" s="33"/>
      <c r="N13" s="33"/>
      <c r="O13" s="33"/>
      <c r="P13" s="33"/>
      <c r="Q13" s="33"/>
      <c r="R13" s="33"/>
      <c r="S13" s="33"/>
      <c r="T13" s="33"/>
      <c r="U13" s="33"/>
    </row>
    <row r="14" spans="1:21" ht="15" thickBot="1" x14ac:dyDescent="0.3">
      <c r="A14" s="182" t="s">
        <v>10</v>
      </c>
      <c r="B14" s="44"/>
      <c r="C14" s="45"/>
      <c r="D14" s="45"/>
      <c r="E14" s="41"/>
      <c r="F14" s="41"/>
      <c r="G14" s="41"/>
      <c r="H14" s="43"/>
      <c r="I14" s="44"/>
      <c r="J14" s="54"/>
      <c r="K14" s="33"/>
      <c r="L14" s="33"/>
      <c r="M14" s="33"/>
      <c r="N14" s="33"/>
      <c r="O14" s="33"/>
      <c r="P14" s="33"/>
      <c r="Q14" s="33"/>
      <c r="R14" s="33"/>
      <c r="S14" s="33"/>
      <c r="T14" s="33"/>
      <c r="U14" s="33"/>
    </row>
    <row r="15" spans="1:21" ht="15" thickBot="1" x14ac:dyDescent="0.3">
      <c r="A15" s="182" t="s">
        <v>341</v>
      </c>
      <c r="B15" s="269">
        <v>1410482</v>
      </c>
      <c r="C15" s="75">
        <v>-14022</v>
      </c>
      <c r="D15" s="75" t="s">
        <v>259</v>
      </c>
      <c r="E15" s="75" t="s">
        <v>259</v>
      </c>
      <c r="F15" s="75">
        <v>-7374</v>
      </c>
      <c r="G15" s="75" t="s">
        <v>259</v>
      </c>
      <c r="H15" s="79">
        <v>107</v>
      </c>
      <c r="I15" s="80">
        <v>1389193</v>
      </c>
      <c r="J15" s="54">
        <v>-1.4999999999999999E-2</v>
      </c>
      <c r="K15" s="33"/>
      <c r="L15" s="33"/>
      <c r="M15" s="33"/>
      <c r="N15" s="33"/>
      <c r="O15" s="33"/>
      <c r="P15" s="33"/>
      <c r="Q15" s="33"/>
      <c r="R15" s="33"/>
      <c r="S15" s="33"/>
      <c r="T15" s="33"/>
      <c r="U15" s="33"/>
    </row>
    <row r="16" spans="1:21" ht="15" thickBot="1" x14ac:dyDescent="0.3">
      <c r="A16" s="183" t="s">
        <v>195</v>
      </c>
      <c r="B16" s="270">
        <v>657079</v>
      </c>
      <c r="C16" s="72">
        <v>13948</v>
      </c>
      <c r="D16" s="72" t="s">
        <v>259</v>
      </c>
      <c r="E16" s="72" t="s">
        <v>259</v>
      </c>
      <c r="F16" s="72" t="s">
        <v>259</v>
      </c>
      <c r="G16" s="72" t="s">
        <v>259</v>
      </c>
      <c r="H16" s="81" t="s">
        <v>259</v>
      </c>
      <c r="I16" s="82">
        <v>671027</v>
      </c>
      <c r="J16" s="55">
        <v>2.1000000000000001E-2</v>
      </c>
      <c r="K16" s="33"/>
      <c r="L16" s="33"/>
      <c r="M16" s="33"/>
      <c r="N16" s="33"/>
      <c r="O16" s="33"/>
      <c r="P16" s="33"/>
      <c r="Q16" s="33"/>
      <c r="R16" s="33"/>
      <c r="S16" s="33"/>
      <c r="T16" s="33"/>
      <c r="U16" s="33"/>
    </row>
    <row r="17" spans="1:21" ht="15" thickBot="1" x14ac:dyDescent="0.3">
      <c r="A17" s="183" t="s">
        <v>279</v>
      </c>
      <c r="B17" s="270">
        <v>524296</v>
      </c>
      <c r="C17" s="72">
        <v>-46250</v>
      </c>
      <c r="D17" s="72" t="s">
        <v>259</v>
      </c>
      <c r="E17" s="72" t="s">
        <v>259</v>
      </c>
      <c r="F17" s="72" t="s">
        <v>259</v>
      </c>
      <c r="G17" s="72" t="s">
        <v>259</v>
      </c>
      <c r="H17" s="81" t="s">
        <v>259</v>
      </c>
      <c r="I17" s="82">
        <v>478046</v>
      </c>
      <c r="J17" s="55">
        <v>-8.7999999999999995E-2</v>
      </c>
      <c r="K17" s="33"/>
      <c r="L17" s="33"/>
      <c r="M17" s="33"/>
      <c r="N17" s="33"/>
      <c r="O17" s="33"/>
      <c r="P17" s="33"/>
      <c r="Q17" s="33"/>
      <c r="R17" s="33"/>
      <c r="S17" s="33"/>
      <c r="T17" s="33"/>
      <c r="U17" s="33"/>
    </row>
    <row r="18" spans="1:21" ht="15" thickBot="1" x14ac:dyDescent="0.3">
      <c r="A18" s="183" t="s">
        <v>196</v>
      </c>
      <c r="B18" s="270">
        <v>229107</v>
      </c>
      <c r="C18" s="72">
        <v>18280</v>
      </c>
      <c r="D18" s="72" t="s">
        <v>259</v>
      </c>
      <c r="E18" s="72" t="s">
        <v>259</v>
      </c>
      <c r="F18" s="72">
        <v>-7374</v>
      </c>
      <c r="G18" s="72" t="s">
        <v>259</v>
      </c>
      <c r="H18" s="81">
        <v>107</v>
      </c>
      <c r="I18" s="82">
        <v>240120</v>
      </c>
      <c r="J18" s="55">
        <v>4.8000000000000001E-2</v>
      </c>
      <c r="K18" s="33"/>
      <c r="L18" s="33"/>
      <c r="M18" s="33"/>
      <c r="N18" s="33"/>
      <c r="O18" s="33"/>
      <c r="P18" s="33"/>
      <c r="Q18" s="33"/>
      <c r="R18" s="33"/>
      <c r="S18" s="33"/>
      <c r="T18" s="33"/>
      <c r="U18" s="33"/>
    </row>
    <row r="19" spans="1:21" ht="15" thickBot="1" x14ac:dyDescent="0.3">
      <c r="A19" s="183" t="s">
        <v>25</v>
      </c>
      <c r="B19" s="270">
        <v>184629</v>
      </c>
      <c r="C19" s="72">
        <v>22448</v>
      </c>
      <c r="D19" s="72" t="s">
        <v>259</v>
      </c>
      <c r="E19" s="72" t="s">
        <v>259</v>
      </c>
      <c r="F19" s="72">
        <v>-7374</v>
      </c>
      <c r="G19" s="154" t="s">
        <v>259</v>
      </c>
      <c r="H19" s="81">
        <v>107</v>
      </c>
      <c r="I19" s="82">
        <v>199810</v>
      </c>
      <c r="J19" s="55">
        <v>8.2000000000000003E-2</v>
      </c>
      <c r="K19" s="33"/>
      <c r="L19" s="33"/>
      <c r="M19" s="33"/>
      <c r="N19" s="33"/>
      <c r="O19" s="33"/>
      <c r="P19" s="33"/>
      <c r="Q19" s="33"/>
      <c r="R19" s="33"/>
      <c r="S19" s="33"/>
      <c r="T19" s="33"/>
      <c r="U19" s="33"/>
    </row>
    <row r="20" spans="1:21" ht="15" thickBot="1" x14ac:dyDescent="0.3">
      <c r="A20" s="183" t="s">
        <v>197</v>
      </c>
      <c r="B20" s="270">
        <v>44478</v>
      </c>
      <c r="C20" s="72">
        <v>-4168</v>
      </c>
      <c r="D20" s="72" t="s">
        <v>259</v>
      </c>
      <c r="E20" s="72" t="s">
        <v>259</v>
      </c>
      <c r="F20" s="72" t="s">
        <v>259</v>
      </c>
      <c r="G20" s="154" t="s">
        <v>259</v>
      </c>
      <c r="H20" s="81" t="s">
        <v>259</v>
      </c>
      <c r="I20" s="82">
        <v>40310</v>
      </c>
      <c r="J20" s="55">
        <v>-9.4E-2</v>
      </c>
      <c r="K20" s="33"/>
      <c r="L20" s="33"/>
      <c r="M20" s="33"/>
      <c r="N20" s="33"/>
      <c r="O20" s="33"/>
      <c r="P20" s="33"/>
      <c r="Q20" s="33"/>
      <c r="R20" s="33"/>
      <c r="S20" s="33"/>
      <c r="T20" s="33"/>
      <c r="U20" s="33"/>
    </row>
    <row r="21" spans="1:21" ht="15" thickBot="1" x14ac:dyDescent="0.3">
      <c r="A21" s="182" t="s">
        <v>342</v>
      </c>
      <c r="B21" s="269">
        <v>447247</v>
      </c>
      <c r="C21" s="75">
        <v>-1482</v>
      </c>
      <c r="D21" s="75" t="s">
        <v>259</v>
      </c>
      <c r="E21" s="75" t="s">
        <v>259</v>
      </c>
      <c r="F21" s="75">
        <v>-2054</v>
      </c>
      <c r="G21" s="75" t="s">
        <v>259</v>
      </c>
      <c r="H21" s="79">
        <v>256</v>
      </c>
      <c r="I21" s="80">
        <v>443967</v>
      </c>
      <c r="J21" s="54">
        <v>-7.0000000000000001E-3</v>
      </c>
      <c r="K21" s="33"/>
      <c r="L21" s="33"/>
      <c r="M21" s="33"/>
      <c r="N21" s="33"/>
      <c r="O21" s="33"/>
      <c r="P21" s="33"/>
      <c r="Q21" s="33"/>
      <c r="R21" s="33"/>
      <c r="S21" s="33"/>
      <c r="T21" s="33"/>
      <c r="U21" s="33"/>
    </row>
    <row r="22" spans="1:21" ht="15" thickBot="1" x14ac:dyDescent="0.3">
      <c r="A22" s="183" t="s">
        <v>9</v>
      </c>
      <c r="B22" s="270">
        <v>163862</v>
      </c>
      <c r="C22" s="72">
        <v>10104</v>
      </c>
      <c r="D22" s="72" t="s">
        <v>259</v>
      </c>
      <c r="E22" s="72" t="s">
        <v>259</v>
      </c>
      <c r="F22" s="72">
        <v>-2054</v>
      </c>
      <c r="G22" s="72" t="s">
        <v>259</v>
      </c>
      <c r="H22" s="81">
        <v>256</v>
      </c>
      <c r="I22" s="82">
        <v>172168</v>
      </c>
      <c r="J22" s="55">
        <v>5.0999999999999997E-2</v>
      </c>
      <c r="K22" s="33"/>
      <c r="L22" s="33"/>
      <c r="M22" s="33"/>
      <c r="N22" s="33"/>
      <c r="O22" s="33"/>
      <c r="P22" s="33"/>
      <c r="Q22" s="33"/>
      <c r="R22" s="33"/>
      <c r="S22" s="33"/>
      <c r="T22" s="33"/>
      <c r="U22" s="33"/>
    </row>
    <row r="23" spans="1:21" ht="15" thickBot="1" x14ac:dyDescent="0.3">
      <c r="A23" s="183" t="s">
        <v>11</v>
      </c>
      <c r="B23" s="270">
        <v>135368</v>
      </c>
      <c r="C23" s="72">
        <v>16385</v>
      </c>
      <c r="D23" s="72" t="s">
        <v>259</v>
      </c>
      <c r="E23" s="154" t="s">
        <v>259</v>
      </c>
      <c r="F23" s="72" t="s">
        <v>259</v>
      </c>
      <c r="G23" s="154" t="s">
        <v>259</v>
      </c>
      <c r="H23" s="81" t="s">
        <v>259</v>
      </c>
      <c r="I23" s="82">
        <v>151753</v>
      </c>
      <c r="J23" s="55">
        <v>0.121</v>
      </c>
      <c r="K23" s="33"/>
      <c r="L23" s="33"/>
      <c r="M23" s="33"/>
      <c r="N23" s="33"/>
      <c r="O23" s="33"/>
      <c r="P23" s="33"/>
      <c r="Q23" s="33"/>
      <c r="R23" s="33"/>
      <c r="S23" s="33"/>
      <c r="T23" s="33"/>
      <c r="U23" s="33"/>
    </row>
    <row r="24" spans="1:21" ht="15" thickBot="1" x14ac:dyDescent="0.3">
      <c r="A24" s="183" t="s">
        <v>343</v>
      </c>
      <c r="B24" s="270">
        <v>148017</v>
      </c>
      <c r="C24" s="72">
        <v>-27971</v>
      </c>
      <c r="D24" s="72" t="s">
        <v>259</v>
      </c>
      <c r="E24" s="154" t="s">
        <v>259</v>
      </c>
      <c r="F24" s="154" t="s">
        <v>259</v>
      </c>
      <c r="G24" s="154" t="s">
        <v>259</v>
      </c>
      <c r="H24" s="83" t="s">
        <v>259</v>
      </c>
      <c r="I24" s="82">
        <v>120046</v>
      </c>
      <c r="J24" s="55">
        <v>-0.189</v>
      </c>
      <c r="K24" s="33"/>
      <c r="L24" s="33"/>
      <c r="M24" s="33"/>
      <c r="N24" s="33"/>
      <c r="O24" s="33"/>
      <c r="P24" s="33"/>
      <c r="Q24" s="33"/>
      <c r="R24" s="33"/>
      <c r="S24" s="33"/>
      <c r="T24" s="33"/>
      <c r="U24" s="33"/>
    </row>
    <row r="25" spans="1:21" ht="15" thickBot="1" x14ac:dyDescent="0.3">
      <c r="A25" s="182" t="s">
        <v>344</v>
      </c>
      <c r="B25" s="269">
        <v>138026</v>
      </c>
      <c r="C25" s="75">
        <v>-17588</v>
      </c>
      <c r="D25" s="75">
        <v>142584</v>
      </c>
      <c r="E25" s="75" t="s">
        <v>259</v>
      </c>
      <c r="F25" s="75" t="s">
        <v>259</v>
      </c>
      <c r="G25" s="75" t="s">
        <v>259</v>
      </c>
      <c r="H25" s="79">
        <v>512</v>
      </c>
      <c r="I25" s="80">
        <v>263534</v>
      </c>
      <c r="J25" s="54">
        <v>0.90900000000000003</v>
      </c>
      <c r="K25" s="33"/>
      <c r="L25" s="33"/>
      <c r="M25" s="33"/>
      <c r="N25" s="33"/>
      <c r="O25" s="33"/>
      <c r="P25" s="33"/>
      <c r="Q25" s="33"/>
      <c r="R25" s="33"/>
      <c r="S25" s="33"/>
      <c r="T25" s="33"/>
      <c r="U25" s="33"/>
    </row>
    <row r="26" spans="1:21" ht="15" thickBot="1" x14ac:dyDescent="0.3">
      <c r="A26" s="182" t="s">
        <v>109</v>
      </c>
      <c r="B26" s="269">
        <v>1995755</v>
      </c>
      <c r="C26" s="75">
        <v>-33092</v>
      </c>
      <c r="D26" s="75">
        <v>142584</v>
      </c>
      <c r="E26" s="75" t="s">
        <v>259</v>
      </c>
      <c r="F26" s="75">
        <v>-9428</v>
      </c>
      <c r="G26" s="75" t="s">
        <v>259</v>
      </c>
      <c r="H26" s="79">
        <v>875</v>
      </c>
      <c r="I26" s="80">
        <v>2096694</v>
      </c>
      <c r="J26" s="54">
        <v>5.0999999999999997E-2</v>
      </c>
      <c r="K26" s="33"/>
      <c r="L26" s="33"/>
      <c r="M26" s="33"/>
      <c r="N26" s="33"/>
      <c r="O26" s="33"/>
      <c r="P26" s="33"/>
      <c r="Q26" s="33"/>
      <c r="R26" s="33"/>
      <c r="S26" s="33"/>
      <c r="T26" s="33"/>
      <c r="U26" s="33"/>
    </row>
    <row r="27" spans="1:21" ht="15" thickBot="1" x14ac:dyDescent="0.3">
      <c r="A27" s="184" t="s">
        <v>110</v>
      </c>
      <c r="B27" s="44"/>
      <c r="C27" s="50">
        <v>-1.7000000000000001E-2</v>
      </c>
      <c r="D27" s="50">
        <v>7.0999999999999994E-2</v>
      </c>
      <c r="E27" s="50">
        <v>0</v>
      </c>
      <c r="F27" s="50">
        <v>-5.0000000000000001E-3</v>
      </c>
      <c r="G27" s="50">
        <v>0</v>
      </c>
      <c r="H27" s="51">
        <v>0</v>
      </c>
      <c r="I27" s="52">
        <v>5.0999999999999997E-2</v>
      </c>
      <c r="J27" s="54"/>
      <c r="K27" s="33"/>
      <c r="L27" s="33"/>
      <c r="M27" s="33"/>
      <c r="N27" s="33"/>
      <c r="O27" s="33"/>
      <c r="P27" s="33"/>
      <c r="Q27" s="33"/>
      <c r="R27" s="33"/>
      <c r="S27" s="33"/>
      <c r="T27" s="33"/>
      <c r="U27" s="33"/>
    </row>
    <row r="28" spans="1:21" ht="15" thickBot="1" x14ac:dyDescent="0.3">
      <c r="A28" s="182"/>
      <c r="B28" s="44"/>
      <c r="C28" s="45"/>
      <c r="D28" s="45"/>
      <c r="E28" s="41"/>
      <c r="F28" s="41"/>
      <c r="G28" s="41"/>
      <c r="H28" s="43"/>
      <c r="I28" s="44"/>
      <c r="J28" s="54"/>
      <c r="K28" s="33"/>
      <c r="L28" s="33"/>
      <c r="M28" s="33"/>
      <c r="N28" s="33"/>
      <c r="O28" s="33"/>
      <c r="P28" s="33"/>
      <c r="Q28" s="33"/>
      <c r="R28" s="33"/>
      <c r="S28" s="33"/>
      <c r="T28" s="33"/>
      <c r="U28" s="33"/>
    </row>
    <row r="29" spans="1:21" ht="15" thickBot="1" x14ac:dyDescent="0.3">
      <c r="A29" s="182" t="s">
        <v>167</v>
      </c>
      <c r="B29" s="269">
        <v>2608626</v>
      </c>
      <c r="C29" s="75">
        <v>-14446</v>
      </c>
      <c r="D29" s="75">
        <v>142584</v>
      </c>
      <c r="E29" s="75" t="s">
        <v>259</v>
      </c>
      <c r="F29" s="75">
        <v>-32226</v>
      </c>
      <c r="G29" s="75" t="s">
        <v>259</v>
      </c>
      <c r="H29" s="79">
        <v>875</v>
      </c>
      <c r="I29" s="80">
        <v>2705413</v>
      </c>
      <c r="J29" s="54">
        <v>3.6999999999999998E-2</v>
      </c>
      <c r="K29" s="33"/>
      <c r="L29" s="33"/>
      <c r="M29" s="33"/>
      <c r="N29" s="33"/>
      <c r="O29" s="33"/>
      <c r="P29" s="33"/>
      <c r="Q29" s="33"/>
      <c r="R29" s="33"/>
      <c r="S29" s="33"/>
      <c r="T29" s="33"/>
      <c r="U29" s="33"/>
    </row>
    <row r="30" spans="1:21" ht="15" thickBot="1" x14ac:dyDescent="0.3">
      <c r="A30" s="185" t="s">
        <v>163</v>
      </c>
      <c r="B30" s="190"/>
      <c r="C30" s="61">
        <v>-6.0000000000000001E-3</v>
      </c>
      <c r="D30" s="61">
        <v>5.5E-2</v>
      </c>
      <c r="E30" s="50">
        <v>0</v>
      </c>
      <c r="F30" s="50">
        <v>-1.2E-2</v>
      </c>
      <c r="G30" s="61">
        <v>0</v>
      </c>
      <c r="H30" s="62">
        <v>0</v>
      </c>
      <c r="I30" s="60">
        <v>3.6999999999999998E-2</v>
      </c>
      <c r="J30" s="56"/>
      <c r="K30" s="33"/>
      <c r="L30" s="33"/>
      <c r="M30" s="33"/>
      <c r="N30" s="33"/>
      <c r="O30" s="33"/>
      <c r="P30" s="33"/>
      <c r="Q30" s="33"/>
      <c r="R30" s="33"/>
      <c r="S30" s="33"/>
      <c r="T30" s="33"/>
      <c r="U30" s="33"/>
    </row>
    <row r="31" spans="1:21" ht="15" thickBot="1" x14ac:dyDescent="0.3">
      <c r="A31" s="186"/>
      <c r="B31" s="46"/>
      <c r="C31" s="271"/>
      <c r="D31" s="272"/>
      <c r="E31" s="45"/>
      <c r="F31" s="41"/>
      <c r="G31" s="271"/>
      <c r="H31" s="273"/>
      <c r="I31" s="46"/>
      <c r="J31" s="57"/>
      <c r="K31" s="33"/>
      <c r="L31" s="33"/>
      <c r="M31" s="33"/>
      <c r="N31" s="33"/>
      <c r="O31" s="33"/>
      <c r="P31" s="33"/>
      <c r="Q31" s="33"/>
      <c r="R31" s="33"/>
      <c r="S31" s="33"/>
      <c r="T31" s="33"/>
      <c r="U31" s="33"/>
    </row>
    <row r="32" spans="1:21" ht="15" thickBot="1" x14ac:dyDescent="0.3">
      <c r="A32" s="186" t="s">
        <v>168</v>
      </c>
      <c r="B32" s="278">
        <v>-239385</v>
      </c>
      <c r="C32" s="74" t="s">
        <v>259</v>
      </c>
      <c r="D32" s="74">
        <v>-136577</v>
      </c>
      <c r="E32" s="75">
        <v>-27488</v>
      </c>
      <c r="F32" s="75">
        <v>32226</v>
      </c>
      <c r="G32" s="74">
        <v>-5734</v>
      </c>
      <c r="H32" s="76">
        <v>11044</v>
      </c>
      <c r="I32" s="77">
        <v>-365914</v>
      </c>
      <c r="J32" s="57">
        <v>0.52900000000000003</v>
      </c>
      <c r="K32" s="33"/>
      <c r="L32" s="33"/>
      <c r="M32" s="33"/>
      <c r="N32" s="33"/>
      <c r="O32" s="33"/>
      <c r="P32" s="33"/>
      <c r="Q32" s="33"/>
      <c r="R32" s="33"/>
      <c r="S32" s="33"/>
      <c r="T32" s="33"/>
      <c r="U32" s="33"/>
    </row>
    <row r="33" spans="1:21" ht="15" thickBot="1" x14ac:dyDescent="0.3">
      <c r="A33" s="187" t="s">
        <v>13</v>
      </c>
      <c r="B33" s="274">
        <v>718525</v>
      </c>
      <c r="C33" s="71" t="s">
        <v>259</v>
      </c>
      <c r="D33" s="71" t="s">
        <v>259</v>
      </c>
      <c r="E33" s="72">
        <v>-27488</v>
      </c>
      <c r="F33" s="72">
        <v>9428</v>
      </c>
      <c r="G33" s="71">
        <v>-5734</v>
      </c>
      <c r="H33" s="73">
        <v>-31364</v>
      </c>
      <c r="I33" s="78">
        <v>663367</v>
      </c>
      <c r="J33" s="58">
        <v>-7.6999999999999999E-2</v>
      </c>
      <c r="K33" s="33"/>
      <c r="L33" s="33"/>
      <c r="M33" s="33"/>
      <c r="N33" s="33"/>
      <c r="O33" s="33"/>
      <c r="P33" s="33"/>
      <c r="Q33" s="33"/>
      <c r="R33" s="33"/>
      <c r="S33" s="33"/>
      <c r="T33" s="33"/>
      <c r="U33" s="33"/>
    </row>
    <row r="34" spans="1:21" ht="15" thickBot="1" x14ac:dyDescent="0.3">
      <c r="A34" s="187" t="s">
        <v>164</v>
      </c>
      <c r="B34" s="274">
        <v>164049</v>
      </c>
      <c r="C34" s="71" t="s">
        <v>259</v>
      </c>
      <c r="D34" s="71">
        <v>-136577</v>
      </c>
      <c r="E34" s="72" t="s">
        <v>259</v>
      </c>
      <c r="F34" s="72" t="s">
        <v>259</v>
      </c>
      <c r="G34" s="71" t="s">
        <v>259</v>
      </c>
      <c r="H34" s="73">
        <v>-2098</v>
      </c>
      <c r="I34" s="78">
        <v>25374</v>
      </c>
      <c r="J34" s="58">
        <v>-0.84499999999999997</v>
      </c>
      <c r="K34" s="33"/>
      <c r="L34" s="33"/>
      <c r="M34" s="33"/>
      <c r="N34" s="33"/>
      <c r="O34" s="33"/>
      <c r="P34" s="33"/>
      <c r="Q34" s="33"/>
      <c r="R34" s="33"/>
      <c r="S34" s="33"/>
      <c r="T34" s="33"/>
      <c r="U34" s="33"/>
    </row>
    <row r="35" spans="1:21" ht="15" thickBot="1" x14ac:dyDescent="0.3">
      <c r="A35" s="187" t="s">
        <v>444</v>
      </c>
      <c r="B35" s="275" t="s">
        <v>352</v>
      </c>
      <c r="C35" s="71" t="s">
        <v>352</v>
      </c>
      <c r="D35" s="71" t="s">
        <v>352</v>
      </c>
      <c r="E35" s="72" t="s">
        <v>352</v>
      </c>
      <c r="F35" s="72">
        <v>22798</v>
      </c>
      <c r="G35" s="71" t="s">
        <v>352</v>
      </c>
      <c r="H35" s="73" t="s">
        <v>352</v>
      </c>
      <c r="I35" s="78">
        <v>22798</v>
      </c>
      <c r="J35" s="58">
        <v>0</v>
      </c>
      <c r="K35" s="33"/>
      <c r="L35" s="33"/>
      <c r="M35" s="33"/>
      <c r="N35" s="33"/>
      <c r="O35" s="33"/>
      <c r="P35" s="33"/>
      <c r="Q35" s="33"/>
      <c r="R35" s="33"/>
      <c r="S35" s="33"/>
      <c r="T35" s="33"/>
      <c r="U35" s="33"/>
    </row>
    <row r="36" spans="1:21" ht="15" thickBot="1" x14ac:dyDescent="0.3">
      <c r="A36" s="187" t="s">
        <v>165</v>
      </c>
      <c r="B36" s="274">
        <v>-1121959</v>
      </c>
      <c r="C36" s="71" t="s">
        <v>259</v>
      </c>
      <c r="D36" s="71" t="s">
        <v>259</v>
      </c>
      <c r="E36" s="72" t="s">
        <v>259</v>
      </c>
      <c r="F36" s="72" t="s">
        <v>259</v>
      </c>
      <c r="G36" s="71" t="s">
        <v>259</v>
      </c>
      <c r="H36" s="73">
        <v>44506</v>
      </c>
      <c r="I36" s="78">
        <v>-1077453</v>
      </c>
      <c r="J36" s="58">
        <v>-0.04</v>
      </c>
      <c r="K36" s="33"/>
      <c r="L36" s="33"/>
      <c r="M36" s="33"/>
      <c r="N36" s="33"/>
      <c r="O36" s="33"/>
      <c r="P36" s="33"/>
      <c r="Q36" s="33"/>
      <c r="R36" s="33"/>
      <c r="S36" s="33"/>
      <c r="T36" s="33"/>
      <c r="U36" s="33"/>
    </row>
    <row r="37" spans="1:21" ht="15" thickBot="1" x14ac:dyDescent="0.3">
      <c r="A37" s="188"/>
      <c r="B37" s="49"/>
      <c r="C37" s="47"/>
      <c r="D37" s="47"/>
      <c r="E37" s="42"/>
      <c r="F37" s="42"/>
      <c r="G37" s="47"/>
      <c r="H37" s="48"/>
      <c r="I37" s="49"/>
      <c r="J37" s="59"/>
      <c r="K37" s="33"/>
      <c r="L37" s="33"/>
      <c r="M37" s="33"/>
      <c r="N37" s="33"/>
      <c r="O37" s="33"/>
      <c r="P37" s="33"/>
      <c r="Q37" s="33"/>
      <c r="R37" s="33"/>
      <c r="S37" s="33"/>
      <c r="T37" s="33"/>
      <c r="U37" s="33"/>
    </row>
    <row r="38" spans="1:21" ht="15" thickBot="1" x14ac:dyDescent="0.3">
      <c r="A38" s="188" t="s">
        <v>169</v>
      </c>
      <c r="B38" s="276">
        <v>1806</v>
      </c>
      <c r="C38" s="63" t="s">
        <v>259</v>
      </c>
      <c r="D38" s="63">
        <v>-6007</v>
      </c>
      <c r="E38" s="64" t="s">
        <v>259</v>
      </c>
      <c r="F38" s="64" t="s">
        <v>259</v>
      </c>
      <c r="G38" s="63">
        <v>-4661</v>
      </c>
      <c r="H38" s="65">
        <v>1924</v>
      </c>
      <c r="I38" s="66">
        <v>-6938</v>
      </c>
      <c r="J38" s="58" t="s">
        <v>6</v>
      </c>
      <c r="K38" s="33"/>
      <c r="L38" s="33"/>
      <c r="M38" s="33"/>
      <c r="N38" s="33"/>
      <c r="O38" s="33"/>
      <c r="P38" s="33"/>
      <c r="Q38" s="33"/>
      <c r="R38" s="33"/>
      <c r="S38" s="33"/>
      <c r="T38" s="33"/>
      <c r="U38" s="33"/>
    </row>
    <row r="39" spans="1:21" ht="15" thickBot="1" x14ac:dyDescent="0.3">
      <c r="A39" s="187" t="s">
        <v>111</v>
      </c>
      <c r="B39" s="277" t="s">
        <v>352</v>
      </c>
      <c r="C39" s="71" t="s">
        <v>259</v>
      </c>
      <c r="D39" s="71" t="s">
        <v>259</v>
      </c>
      <c r="E39" s="72" t="s">
        <v>259</v>
      </c>
      <c r="F39" s="72" t="s">
        <v>259</v>
      </c>
      <c r="G39" s="71">
        <v>-4661</v>
      </c>
      <c r="H39" s="73">
        <v>4661</v>
      </c>
      <c r="I39" s="150" t="s">
        <v>259</v>
      </c>
      <c r="J39" s="58"/>
      <c r="K39" s="33"/>
      <c r="L39" s="33"/>
      <c r="M39" s="33"/>
      <c r="N39" s="33"/>
      <c r="O39" s="33"/>
      <c r="P39" s="33"/>
      <c r="Q39" s="33"/>
      <c r="R39" s="33"/>
      <c r="S39" s="33"/>
      <c r="T39" s="33"/>
      <c r="U39" s="33"/>
    </row>
    <row r="40" spans="1:21" ht="15" thickBot="1" x14ac:dyDescent="0.3">
      <c r="A40" s="188"/>
      <c r="B40" s="49"/>
      <c r="C40" s="47"/>
      <c r="D40" s="47"/>
      <c r="E40" s="42"/>
      <c r="F40" s="42"/>
      <c r="G40" s="47"/>
      <c r="H40" s="48"/>
      <c r="I40" s="49"/>
      <c r="J40" s="59"/>
      <c r="K40" s="33"/>
      <c r="L40" s="33"/>
      <c r="M40" s="33"/>
      <c r="N40" s="33"/>
      <c r="O40" s="33"/>
      <c r="P40" s="33"/>
      <c r="Q40" s="33"/>
      <c r="R40" s="33"/>
      <c r="S40" s="33"/>
      <c r="T40" s="33"/>
      <c r="U40" s="33"/>
    </row>
    <row r="41" spans="1:21" ht="15" thickBot="1" x14ac:dyDescent="0.3">
      <c r="A41" s="186" t="s">
        <v>170</v>
      </c>
      <c r="B41" s="278">
        <v>2371047</v>
      </c>
      <c r="C41" s="74">
        <v>-14446</v>
      </c>
      <c r="D41" s="74" t="s">
        <v>259</v>
      </c>
      <c r="E41" s="75">
        <v>-27488</v>
      </c>
      <c r="F41" s="75" t="s">
        <v>259</v>
      </c>
      <c r="G41" s="74">
        <v>-10395</v>
      </c>
      <c r="H41" s="76">
        <v>13843</v>
      </c>
      <c r="I41" s="77">
        <v>2332561</v>
      </c>
      <c r="J41" s="57">
        <v>-1.6E-2</v>
      </c>
      <c r="K41" s="33"/>
      <c r="L41" s="33"/>
      <c r="M41" s="33"/>
      <c r="N41" s="33"/>
      <c r="O41" s="33"/>
      <c r="P41" s="33"/>
      <c r="Q41" s="33"/>
      <c r="R41" s="33"/>
      <c r="S41" s="33"/>
      <c r="T41" s="33"/>
      <c r="U41" s="33"/>
    </row>
    <row r="42" spans="1:21" ht="15" thickBot="1" x14ac:dyDescent="0.3">
      <c r="A42" s="185" t="s">
        <v>166</v>
      </c>
      <c r="B42" s="49"/>
      <c r="C42" s="61">
        <v>-6.0000000000000001E-3</v>
      </c>
      <c r="D42" s="61">
        <v>0</v>
      </c>
      <c r="E42" s="50">
        <v>-1.2E-2</v>
      </c>
      <c r="F42" s="50">
        <v>0</v>
      </c>
      <c r="G42" s="61">
        <v>-4.0000000000000001E-3</v>
      </c>
      <c r="H42" s="62">
        <v>6.0000000000000001E-3</v>
      </c>
      <c r="I42" s="60">
        <v>-1.6E-2</v>
      </c>
      <c r="J42" s="60"/>
      <c r="K42" s="33"/>
      <c r="L42" s="33"/>
      <c r="M42" s="33"/>
      <c r="N42" s="33"/>
      <c r="O42" s="33"/>
      <c r="P42" s="33"/>
      <c r="Q42" s="33"/>
      <c r="R42" s="33"/>
      <c r="S42" s="33"/>
      <c r="T42" s="33"/>
      <c r="U42" s="33"/>
    </row>
    <row r="43" spans="1:21" ht="15" thickBot="1" x14ac:dyDescent="0.3">
      <c r="A43" s="188"/>
      <c r="B43" s="49"/>
      <c r="C43" s="47"/>
      <c r="D43" s="47"/>
      <c r="E43" s="42"/>
      <c r="F43" s="42"/>
      <c r="G43" s="47"/>
      <c r="H43" s="48"/>
      <c r="I43" s="49"/>
      <c r="J43" s="56"/>
      <c r="K43" s="33"/>
      <c r="L43" s="33"/>
      <c r="M43" s="33"/>
      <c r="N43" s="33"/>
      <c r="O43" s="33"/>
      <c r="P43" s="33"/>
      <c r="Q43" s="33"/>
      <c r="R43" s="33"/>
      <c r="S43" s="33"/>
      <c r="T43" s="33"/>
      <c r="U43" s="33"/>
    </row>
    <row r="44" spans="1:21" ht="15" thickBot="1" x14ac:dyDescent="0.3">
      <c r="A44" s="188" t="s">
        <v>260</v>
      </c>
      <c r="B44" s="276">
        <v>45063039</v>
      </c>
      <c r="C44" s="63" t="s">
        <v>259</v>
      </c>
      <c r="D44" s="63" t="s">
        <v>259</v>
      </c>
      <c r="E44" s="64">
        <v>-1174323</v>
      </c>
      <c r="F44" s="64" t="s">
        <v>259</v>
      </c>
      <c r="G44" s="63" t="s">
        <v>259</v>
      </c>
      <c r="H44" s="65">
        <v>361031</v>
      </c>
      <c r="I44" s="66">
        <v>44249747</v>
      </c>
      <c r="J44" s="59">
        <v>-1.7999999999999999E-2</v>
      </c>
      <c r="K44" s="33"/>
      <c r="L44" s="33"/>
      <c r="M44" s="33"/>
      <c r="N44" s="33"/>
      <c r="O44" s="33"/>
      <c r="P44" s="33"/>
      <c r="Q44" s="33"/>
      <c r="R44" s="33"/>
      <c r="S44" s="33"/>
      <c r="T44" s="33"/>
      <c r="U44" s="33"/>
    </row>
    <row r="45" spans="1:21" ht="15" thickBot="1" x14ac:dyDescent="0.3">
      <c r="A45" s="186" t="s">
        <v>198</v>
      </c>
      <c r="B45" s="46">
        <v>52.62</v>
      </c>
      <c r="C45" s="67">
        <v>-0.32</v>
      </c>
      <c r="D45" s="67">
        <v>0</v>
      </c>
      <c r="E45" s="68">
        <v>0.78</v>
      </c>
      <c r="F45" s="68">
        <v>0</v>
      </c>
      <c r="G45" s="67">
        <v>-0.23</v>
      </c>
      <c r="H45" s="69">
        <v>-0.12</v>
      </c>
      <c r="I45" s="70">
        <v>52.71</v>
      </c>
      <c r="J45" s="57">
        <v>2E-3</v>
      </c>
      <c r="K45" s="33"/>
      <c r="L45" s="33"/>
      <c r="M45" s="33"/>
      <c r="N45" s="33"/>
      <c r="O45" s="33"/>
      <c r="P45" s="33"/>
      <c r="Q45" s="33"/>
      <c r="R45" s="33"/>
      <c r="S45" s="34"/>
      <c r="T45" s="33"/>
      <c r="U45" s="33"/>
    </row>
    <row r="46" spans="1:21" ht="15" thickBot="1" x14ac:dyDescent="0.3">
      <c r="A46" s="185" t="s">
        <v>199</v>
      </c>
      <c r="B46" s="46"/>
      <c r="C46" s="61">
        <v>-6.0000000000000001E-3</v>
      </c>
      <c r="D46" s="61">
        <v>0</v>
      </c>
      <c r="E46" s="50">
        <v>1.4999999999999999E-2</v>
      </c>
      <c r="F46" s="50">
        <v>0</v>
      </c>
      <c r="G46" s="61">
        <v>-4.0000000000000001E-3</v>
      </c>
      <c r="H46" s="62">
        <v>-2E-3</v>
      </c>
      <c r="I46" s="60">
        <v>2E-3</v>
      </c>
      <c r="J46" s="46"/>
      <c r="K46" s="33"/>
      <c r="L46" s="33"/>
      <c r="M46" s="33"/>
      <c r="N46" s="33"/>
      <c r="O46" s="33"/>
      <c r="P46" s="33"/>
      <c r="Q46" s="33"/>
      <c r="R46" s="33"/>
      <c r="S46" s="33"/>
      <c r="T46" s="33"/>
      <c r="U46" s="33"/>
    </row>
    <row r="47" spans="1:21" ht="15" x14ac:dyDescent="0.25">
      <c r="A47"/>
      <c r="B47"/>
      <c r="C47"/>
      <c r="D47"/>
      <c r="E47"/>
      <c r="F47"/>
      <c r="G47"/>
      <c r="H47"/>
      <c r="I47"/>
      <c r="J47" s="13"/>
      <c r="K47" s="33"/>
    </row>
    <row r="48" spans="1:21" ht="15" x14ac:dyDescent="0.25">
      <c r="A48"/>
      <c r="B48"/>
      <c r="C48"/>
      <c r="D48"/>
      <c r="E48"/>
      <c r="F48"/>
      <c r="G48"/>
      <c r="H48"/>
      <c r="I48"/>
      <c r="J48" s="13"/>
      <c r="K48" s="33"/>
    </row>
    <row r="49" spans="1:11" x14ac:dyDescent="0.25">
      <c r="A49" s="456" t="s">
        <v>201</v>
      </c>
      <c r="B49" s="456"/>
      <c r="C49" s="456"/>
      <c r="D49" s="456"/>
      <c r="E49" s="456"/>
      <c r="F49" s="456"/>
      <c r="K49" s="33"/>
    </row>
    <row r="50" spans="1:11" x14ac:dyDescent="0.25">
      <c r="A50" s="456"/>
      <c r="B50" s="456"/>
      <c r="C50" s="456"/>
      <c r="D50" s="456"/>
      <c r="E50" s="456"/>
      <c r="F50" s="456"/>
    </row>
    <row r="51" spans="1:11" x14ac:dyDescent="0.25">
      <c r="A51" s="456"/>
      <c r="B51" s="456"/>
      <c r="C51" s="456"/>
      <c r="D51" s="456"/>
      <c r="E51" s="456"/>
      <c r="F51" s="456"/>
    </row>
    <row r="52" spans="1:11" x14ac:dyDescent="0.25">
      <c r="A52" s="148" t="s">
        <v>261</v>
      </c>
    </row>
  </sheetData>
  <mergeCells count="9">
    <mergeCell ref="I6:I7"/>
    <mergeCell ref="J6:J7"/>
    <mergeCell ref="A49:F51"/>
    <mergeCell ref="A6:A7"/>
    <mergeCell ref="B6:B7"/>
    <mergeCell ref="C6:C7"/>
    <mergeCell ref="F6:F7"/>
    <mergeCell ref="G6:G7"/>
    <mergeCell ref="H6:H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F3745-4B90-44E1-A03B-B8955A964F57}">
  <sheetPr>
    <tabColor rgb="FF113A3F"/>
  </sheetPr>
  <dimension ref="A1:R26"/>
  <sheetViews>
    <sheetView showGridLines="0" zoomScale="80" zoomScaleNormal="80" workbookViewId="0">
      <pane ySplit="3" topLeftCell="A4" activePane="bottomLeft" state="frozen"/>
      <selection activeCell="A45" sqref="A45"/>
      <selection pane="bottomLeft" activeCell="B6" sqref="B6"/>
    </sheetView>
  </sheetViews>
  <sheetFormatPr defaultColWidth="8.85546875" defaultRowHeight="14.25" x14ac:dyDescent="0.25"/>
  <cols>
    <col min="1" max="1" width="41.140625" style="5" bestFit="1" customWidth="1"/>
    <col min="2" max="3" width="10.85546875" style="5" bestFit="1" customWidth="1"/>
    <col min="4" max="4" width="9.7109375" style="5" customWidth="1"/>
    <col min="5" max="5" width="11.28515625" style="5" bestFit="1" customWidth="1"/>
    <col min="6" max="6" width="9.7109375" style="5" customWidth="1"/>
    <col min="7" max="8" width="10.85546875" style="5" bestFit="1" customWidth="1"/>
    <col min="9" max="9" width="9.7109375" style="5" customWidth="1"/>
    <col min="10" max="10" width="11.28515625" style="5" bestFit="1" customWidth="1"/>
    <col min="11" max="11" width="9.7109375" style="5" customWidth="1"/>
    <col min="12" max="12" width="9.42578125" style="5" bestFit="1" customWidth="1"/>
    <col min="13" max="13" width="9.140625" style="5" customWidth="1"/>
    <col min="14" max="14" width="8.85546875" style="5"/>
    <col min="15" max="15" width="9.5703125" style="5" bestFit="1" customWidth="1"/>
    <col min="16" max="16" width="35.140625" style="5" customWidth="1"/>
    <col min="17" max="17" width="42.7109375" style="5" customWidth="1"/>
    <col min="18" max="18" width="10.140625" style="5" bestFit="1" customWidth="1"/>
    <col min="19" max="19" width="10.28515625" style="5" bestFit="1" customWidth="1"/>
    <col min="20" max="20" width="12.85546875" style="5" bestFit="1" customWidth="1"/>
    <col min="21" max="21" width="9" style="5" bestFit="1" customWidth="1"/>
    <col min="22" max="16384" width="8.85546875" style="5"/>
  </cols>
  <sheetData>
    <row r="1" spans="1:18" x14ac:dyDescent="0.25">
      <c r="A1" s="1" t="s">
        <v>2</v>
      </c>
    </row>
    <row r="2" spans="1:18" x14ac:dyDescent="0.25">
      <c r="A2" s="1" t="s">
        <v>186</v>
      </c>
    </row>
    <row r="3" spans="1:18" x14ac:dyDescent="0.25">
      <c r="A3" s="2" t="s">
        <v>0</v>
      </c>
      <c r="L3" s="11"/>
      <c r="M3" s="11"/>
    </row>
    <row r="5" spans="1:18" ht="15.6" customHeight="1" thickBot="1" x14ac:dyDescent="0.3">
      <c r="B5" s="461" t="s">
        <v>249</v>
      </c>
      <c r="C5" s="461"/>
      <c r="D5" s="461"/>
      <c r="E5" s="461"/>
      <c r="F5" s="462"/>
      <c r="G5" s="463" t="s">
        <v>250</v>
      </c>
      <c r="H5" s="464"/>
      <c r="I5" s="464"/>
      <c r="J5" s="464"/>
      <c r="K5" s="464"/>
      <c r="L5" s="464"/>
    </row>
    <row r="6" spans="1:18" ht="44.25" thickTop="1" thickBot="1" x14ac:dyDescent="0.3">
      <c r="A6" s="30" t="s">
        <v>180</v>
      </c>
      <c r="B6" s="19">
        <v>44742</v>
      </c>
      <c r="C6" s="19">
        <v>44651</v>
      </c>
      <c r="D6" s="19" t="s">
        <v>16</v>
      </c>
      <c r="E6" s="19">
        <v>44561</v>
      </c>
      <c r="F6" s="19" t="s">
        <v>16</v>
      </c>
      <c r="G6" s="86">
        <v>44742</v>
      </c>
      <c r="H6" s="86">
        <v>44651</v>
      </c>
      <c r="I6" s="86" t="s">
        <v>16</v>
      </c>
      <c r="J6" s="86">
        <v>44561</v>
      </c>
      <c r="K6" s="87" t="s">
        <v>16</v>
      </c>
      <c r="L6" s="87" t="s">
        <v>202</v>
      </c>
    </row>
    <row r="7" spans="1:18" ht="15" thickTop="1" x14ac:dyDescent="0.25">
      <c r="A7" s="20" t="s">
        <v>446</v>
      </c>
      <c r="B7" s="88"/>
      <c r="C7" s="88"/>
      <c r="D7" s="88"/>
      <c r="E7" s="88"/>
      <c r="F7" s="282"/>
      <c r="G7" s="283">
        <v>608719</v>
      </c>
      <c r="H7" s="284">
        <v>612871</v>
      </c>
      <c r="I7" s="285">
        <v>-7.0000000000000001E-3</v>
      </c>
      <c r="J7" s="284">
        <v>681186</v>
      </c>
      <c r="K7" s="285">
        <v>-0.106</v>
      </c>
      <c r="L7" s="26">
        <v>0.22500000000000001</v>
      </c>
      <c r="N7" s="33"/>
      <c r="O7" s="33"/>
      <c r="P7" s="33"/>
      <c r="Q7" s="33"/>
      <c r="R7" s="33"/>
    </row>
    <row r="8" spans="1:18" x14ac:dyDescent="0.25">
      <c r="A8" s="21" t="s">
        <v>12</v>
      </c>
      <c r="B8" s="89"/>
      <c r="C8" s="89"/>
      <c r="D8" s="89"/>
      <c r="E8" s="89"/>
      <c r="F8" s="286"/>
      <c r="G8" s="287">
        <v>455719</v>
      </c>
      <c r="H8" s="288">
        <v>473479</v>
      </c>
      <c r="I8" s="27">
        <v>-3.7999999999999999E-2</v>
      </c>
      <c r="J8" s="288">
        <v>681186</v>
      </c>
      <c r="K8" s="27">
        <v>-0.33100000000000002</v>
      </c>
      <c r="L8" s="27">
        <v>0.16800000000000001</v>
      </c>
      <c r="N8" s="33"/>
      <c r="O8" s="33"/>
      <c r="P8" s="33"/>
      <c r="Q8" s="33"/>
      <c r="R8" s="33"/>
    </row>
    <row r="9" spans="1:18" x14ac:dyDescent="0.25">
      <c r="A9" s="21" t="s">
        <v>42</v>
      </c>
      <c r="B9" s="89"/>
      <c r="C9" s="89"/>
      <c r="D9" s="89"/>
      <c r="E9" s="89"/>
      <c r="F9" s="286"/>
      <c r="G9" s="287">
        <v>153000</v>
      </c>
      <c r="H9" s="288">
        <v>139392</v>
      </c>
      <c r="I9" s="27">
        <v>9.8000000000000004E-2</v>
      </c>
      <c r="J9" s="289" t="s">
        <v>352</v>
      </c>
      <c r="K9" s="27" t="s">
        <v>6</v>
      </c>
      <c r="L9" s="27">
        <v>5.7000000000000002E-2</v>
      </c>
      <c r="N9" s="33"/>
      <c r="O9" s="33"/>
      <c r="P9" s="33"/>
      <c r="Q9" s="33"/>
      <c r="R9" s="33"/>
    </row>
    <row r="10" spans="1:18" x14ac:dyDescent="0.25">
      <c r="A10" s="20" t="s">
        <v>181</v>
      </c>
      <c r="B10" s="290">
        <v>3236186</v>
      </c>
      <c r="C10" s="290">
        <v>3282688</v>
      </c>
      <c r="D10" s="291">
        <v>-1.4E-2</v>
      </c>
      <c r="E10" s="290">
        <v>4633145</v>
      </c>
      <c r="F10" s="291">
        <v>-0.30199999999999999</v>
      </c>
      <c r="G10" s="292">
        <v>2096694</v>
      </c>
      <c r="H10" s="293">
        <v>1995755</v>
      </c>
      <c r="I10" s="26">
        <v>5.0999999999999997E-2</v>
      </c>
      <c r="J10" s="293">
        <v>2935045</v>
      </c>
      <c r="K10" s="26">
        <v>-0.28599999999999998</v>
      </c>
      <c r="L10" s="26">
        <v>0.77500000000000002</v>
      </c>
      <c r="N10" s="33"/>
      <c r="O10" s="33"/>
      <c r="P10" s="33"/>
      <c r="Q10" s="33"/>
      <c r="R10" s="33"/>
    </row>
    <row r="11" spans="1:18" x14ac:dyDescent="0.25">
      <c r="A11" s="20" t="s">
        <v>207</v>
      </c>
      <c r="B11" s="25">
        <v>1821489</v>
      </c>
      <c r="C11" s="25">
        <v>1850595</v>
      </c>
      <c r="D11" s="26">
        <v>-1.6E-2</v>
      </c>
      <c r="E11" s="25">
        <v>3126186</v>
      </c>
      <c r="F11" s="26">
        <v>-0.41699999999999998</v>
      </c>
      <c r="G11" s="25">
        <v>1389193</v>
      </c>
      <c r="H11" s="25">
        <v>1410482</v>
      </c>
      <c r="I11" s="26">
        <v>-1.4999999999999999E-2</v>
      </c>
      <c r="J11" s="25">
        <v>2249260</v>
      </c>
      <c r="K11" s="26">
        <v>-0.38200000000000001</v>
      </c>
      <c r="L11" s="26">
        <v>0.51300000000000001</v>
      </c>
      <c r="N11" s="33"/>
      <c r="O11" s="33"/>
      <c r="P11" s="33"/>
      <c r="Q11" s="33"/>
      <c r="R11" s="33"/>
    </row>
    <row r="12" spans="1:18" x14ac:dyDescent="0.25">
      <c r="A12" s="22" t="s">
        <v>203</v>
      </c>
      <c r="B12" s="294">
        <v>915257</v>
      </c>
      <c r="C12" s="295">
        <v>900218</v>
      </c>
      <c r="D12" s="296">
        <v>1.7000000000000001E-2</v>
      </c>
      <c r="E12" s="295">
        <v>952269</v>
      </c>
      <c r="F12" s="296">
        <v>-3.9E-2</v>
      </c>
      <c r="G12" s="297">
        <v>671027</v>
      </c>
      <c r="H12" s="295">
        <v>657079</v>
      </c>
      <c r="I12" s="14">
        <v>2.1000000000000001E-2</v>
      </c>
      <c r="J12" s="295">
        <v>710385</v>
      </c>
      <c r="K12" s="14">
        <v>-5.5E-2</v>
      </c>
      <c r="L12" s="14">
        <v>0.248</v>
      </c>
      <c r="N12" s="33"/>
      <c r="O12" s="33"/>
      <c r="P12" s="33"/>
      <c r="Q12" s="33"/>
      <c r="R12" s="33"/>
    </row>
    <row r="13" spans="1:18" x14ac:dyDescent="0.25">
      <c r="A13" s="22" t="s">
        <v>279</v>
      </c>
      <c r="B13" s="294">
        <v>678687</v>
      </c>
      <c r="C13" s="295">
        <v>735626</v>
      </c>
      <c r="D13" s="296">
        <v>-7.6999999999999999E-2</v>
      </c>
      <c r="E13" s="295">
        <v>791756</v>
      </c>
      <c r="F13" s="296">
        <v>-0.14299999999999999</v>
      </c>
      <c r="G13" s="297">
        <v>478046</v>
      </c>
      <c r="H13" s="295">
        <v>524296</v>
      </c>
      <c r="I13" s="14">
        <v>-8.7999999999999995E-2</v>
      </c>
      <c r="J13" s="295">
        <v>573815</v>
      </c>
      <c r="K13" s="14">
        <v>-0.16700000000000001</v>
      </c>
      <c r="L13" s="14">
        <v>0.17699999999999999</v>
      </c>
      <c r="N13" s="33"/>
      <c r="O13" s="33"/>
      <c r="P13" s="33"/>
      <c r="Q13" s="33"/>
      <c r="R13" s="33"/>
    </row>
    <row r="14" spans="1:18" x14ac:dyDescent="0.25">
      <c r="A14" s="22" t="s">
        <v>42</v>
      </c>
      <c r="B14" s="29">
        <v>0</v>
      </c>
      <c r="C14" s="29">
        <v>0</v>
      </c>
      <c r="D14" s="157" t="s">
        <v>6</v>
      </c>
      <c r="E14" s="295">
        <v>1129902</v>
      </c>
      <c r="F14" s="296" t="s">
        <v>6</v>
      </c>
      <c r="G14" s="29">
        <v>0</v>
      </c>
      <c r="H14" s="29">
        <v>0</v>
      </c>
      <c r="I14" s="157" t="s">
        <v>6</v>
      </c>
      <c r="J14" s="295">
        <v>696960</v>
      </c>
      <c r="K14" s="14" t="s">
        <v>6</v>
      </c>
      <c r="L14" s="14">
        <v>0</v>
      </c>
      <c r="N14" s="33"/>
      <c r="O14" s="33"/>
      <c r="P14" s="33"/>
      <c r="Q14" s="33"/>
      <c r="R14" s="33"/>
    </row>
    <row r="15" spans="1:18" x14ac:dyDescent="0.25">
      <c r="A15" s="22" t="s">
        <v>204</v>
      </c>
      <c r="B15" s="294">
        <v>227545</v>
      </c>
      <c r="C15" s="294">
        <v>214751</v>
      </c>
      <c r="D15" s="296">
        <v>0.06</v>
      </c>
      <c r="E15" s="294">
        <v>252259</v>
      </c>
      <c r="F15" s="296">
        <v>-9.8000000000000004E-2</v>
      </c>
      <c r="G15" s="297">
        <v>240120</v>
      </c>
      <c r="H15" s="295">
        <v>229107</v>
      </c>
      <c r="I15" s="14">
        <v>4.8000000000000001E-2</v>
      </c>
      <c r="J15" s="295">
        <v>268100</v>
      </c>
      <c r="K15" s="14">
        <v>-0.104</v>
      </c>
      <c r="L15" s="14">
        <v>8.8999999999999996E-2</v>
      </c>
      <c r="N15" s="33"/>
      <c r="O15" s="33"/>
      <c r="P15" s="33"/>
      <c r="Q15" s="33"/>
      <c r="R15" s="33"/>
    </row>
    <row r="16" spans="1:18" s="159" customFormat="1" x14ac:dyDescent="0.25">
      <c r="A16" s="37" t="s">
        <v>205</v>
      </c>
      <c r="B16" s="298">
        <v>199810</v>
      </c>
      <c r="C16" s="299">
        <v>184629</v>
      </c>
      <c r="D16" s="300">
        <v>8.2000000000000003E-2</v>
      </c>
      <c r="E16" s="299">
        <v>211505</v>
      </c>
      <c r="F16" s="300">
        <v>-5.5E-2</v>
      </c>
      <c r="G16" s="301">
        <v>199810</v>
      </c>
      <c r="H16" s="299">
        <v>184629</v>
      </c>
      <c r="I16" s="38">
        <v>8.2000000000000003E-2</v>
      </c>
      <c r="J16" s="299">
        <v>211505</v>
      </c>
      <c r="K16" s="38">
        <v>-5.5E-2</v>
      </c>
      <c r="L16" s="38">
        <v>7.3999999999999996E-2</v>
      </c>
      <c r="N16" s="158"/>
      <c r="O16" s="158"/>
      <c r="P16" s="158"/>
      <c r="Q16" s="158"/>
      <c r="R16" s="158"/>
    </row>
    <row r="17" spans="1:18" s="159" customFormat="1" x14ac:dyDescent="0.25">
      <c r="A17" s="39" t="s">
        <v>206</v>
      </c>
      <c r="B17" s="302">
        <v>27735</v>
      </c>
      <c r="C17" s="303">
        <v>30122</v>
      </c>
      <c r="D17" s="304">
        <v>-7.9000000000000001E-2</v>
      </c>
      <c r="E17" s="303">
        <v>40754</v>
      </c>
      <c r="F17" s="304">
        <v>-0.31900000000000001</v>
      </c>
      <c r="G17" s="305">
        <v>40310</v>
      </c>
      <c r="H17" s="303">
        <v>44478</v>
      </c>
      <c r="I17" s="40">
        <v>-9.4E-2</v>
      </c>
      <c r="J17" s="303">
        <v>56595</v>
      </c>
      <c r="K17" s="40">
        <v>-0.28799999999999998</v>
      </c>
      <c r="L17" s="40">
        <v>1.4999999999999999E-2</v>
      </c>
      <c r="N17" s="158"/>
      <c r="O17" s="158"/>
      <c r="P17" s="158"/>
      <c r="Q17" s="158"/>
      <c r="R17" s="158"/>
    </row>
    <row r="18" spans="1:18" x14ac:dyDescent="0.25">
      <c r="A18" s="20" t="s">
        <v>208</v>
      </c>
      <c r="B18" s="290">
        <v>792525</v>
      </c>
      <c r="C18" s="290">
        <v>779019</v>
      </c>
      <c r="D18" s="291">
        <v>1.7000000000000001E-2</v>
      </c>
      <c r="E18" s="290">
        <v>779824</v>
      </c>
      <c r="F18" s="291">
        <v>1.6E-2</v>
      </c>
      <c r="G18" s="292">
        <v>443967</v>
      </c>
      <c r="H18" s="293">
        <v>447247</v>
      </c>
      <c r="I18" s="26">
        <v>-7.0000000000000001E-3</v>
      </c>
      <c r="J18" s="293">
        <v>461140</v>
      </c>
      <c r="K18" s="26">
        <v>-3.6999999999999998E-2</v>
      </c>
      <c r="L18" s="26">
        <v>0.16400000000000001</v>
      </c>
      <c r="N18" s="33"/>
      <c r="O18" s="33"/>
      <c r="P18" s="33"/>
      <c r="Q18" s="33"/>
      <c r="R18" s="33"/>
    </row>
    <row r="19" spans="1:18" x14ac:dyDescent="0.25">
      <c r="A19" s="22" t="s">
        <v>43</v>
      </c>
      <c r="B19" s="294">
        <v>421002</v>
      </c>
      <c r="C19" s="295">
        <v>427321</v>
      </c>
      <c r="D19" s="296">
        <v>-1.4999999999999999E-2</v>
      </c>
      <c r="E19" s="295">
        <v>428248</v>
      </c>
      <c r="F19" s="296">
        <v>-1.7000000000000001E-2</v>
      </c>
      <c r="G19" s="297">
        <v>172168</v>
      </c>
      <c r="H19" s="295">
        <v>163862</v>
      </c>
      <c r="I19" s="14">
        <v>5.0999999999999997E-2</v>
      </c>
      <c r="J19" s="295">
        <v>173288</v>
      </c>
      <c r="K19" s="14">
        <v>-6.0000000000000001E-3</v>
      </c>
      <c r="L19" s="14">
        <v>6.4000000000000001E-2</v>
      </c>
      <c r="N19" s="33"/>
      <c r="O19" s="33"/>
      <c r="P19" s="33"/>
      <c r="Q19" s="33"/>
      <c r="R19" s="33"/>
    </row>
    <row r="20" spans="1:18" x14ac:dyDescent="0.25">
      <c r="A20" s="306" t="s">
        <v>253</v>
      </c>
      <c r="B20" s="294">
        <v>182688</v>
      </c>
      <c r="C20" s="295">
        <v>145570</v>
      </c>
      <c r="D20" s="296">
        <v>0.255</v>
      </c>
      <c r="E20" s="295">
        <v>139947</v>
      </c>
      <c r="F20" s="296">
        <v>0.30499999999999999</v>
      </c>
      <c r="G20" s="297">
        <v>151753</v>
      </c>
      <c r="H20" s="295">
        <v>135368</v>
      </c>
      <c r="I20" s="14">
        <v>0.121</v>
      </c>
      <c r="J20" s="295">
        <v>129848</v>
      </c>
      <c r="K20" s="14">
        <v>0.16900000000000001</v>
      </c>
      <c r="L20" s="14">
        <v>5.6000000000000001E-2</v>
      </c>
      <c r="N20" s="33"/>
      <c r="O20" s="33"/>
      <c r="P20" s="33"/>
      <c r="Q20" s="33"/>
      <c r="R20" s="33"/>
    </row>
    <row r="21" spans="1:18" x14ac:dyDescent="0.25">
      <c r="A21" s="23" t="s">
        <v>343</v>
      </c>
      <c r="B21" s="307">
        <v>188835</v>
      </c>
      <c r="C21" s="308">
        <v>206128</v>
      </c>
      <c r="D21" s="309">
        <v>-8.4000000000000005E-2</v>
      </c>
      <c r="E21" s="308">
        <v>211629</v>
      </c>
      <c r="F21" s="309">
        <v>-0.108</v>
      </c>
      <c r="G21" s="287">
        <v>120046</v>
      </c>
      <c r="H21" s="308">
        <v>148017</v>
      </c>
      <c r="I21" s="27">
        <v>-0.189</v>
      </c>
      <c r="J21" s="308">
        <v>158004</v>
      </c>
      <c r="K21" s="27">
        <v>-0.24</v>
      </c>
      <c r="L21" s="27">
        <v>4.3999999999999997E-2</v>
      </c>
      <c r="N21" s="33"/>
      <c r="O21" s="33"/>
      <c r="P21" s="33"/>
      <c r="Q21" s="33"/>
      <c r="R21" s="33"/>
    </row>
    <row r="22" spans="1:18" x14ac:dyDescent="0.25">
      <c r="A22" s="24" t="s">
        <v>209</v>
      </c>
      <c r="B22" s="290">
        <v>622172</v>
      </c>
      <c r="C22" s="310">
        <v>653074</v>
      </c>
      <c r="D22" s="291">
        <v>-4.7E-2</v>
      </c>
      <c r="E22" s="310">
        <v>727135</v>
      </c>
      <c r="F22" s="291">
        <v>-0.14399999999999999</v>
      </c>
      <c r="G22" s="292">
        <v>263534</v>
      </c>
      <c r="H22" s="310">
        <v>138026</v>
      </c>
      <c r="I22" s="26">
        <v>0.90900000000000003</v>
      </c>
      <c r="J22" s="310">
        <v>224645</v>
      </c>
      <c r="K22" s="26">
        <v>0.17299999999999999</v>
      </c>
      <c r="L22" s="26">
        <v>9.7000000000000003E-2</v>
      </c>
      <c r="N22" s="33"/>
      <c r="O22" s="33"/>
      <c r="P22" s="33"/>
      <c r="Q22" s="33"/>
      <c r="R22" s="33"/>
    </row>
    <row r="23" spans="1:18" x14ac:dyDescent="0.25">
      <c r="A23" s="24" t="s">
        <v>182</v>
      </c>
      <c r="B23" s="88"/>
      <c r="C23" s="88"/>
      <c r="D23" s="88"/>
      <c r="E23" s="311"/>
      <c r="F23" s="282"/>
      <c r="G23" s="25">
        <v>2705413</v>
      </c>
      <c r="H23" s="25">
        <v>2608626</v>
      </c>
      <c r="I23" s="26">
        <v>3.6999999999999998E-2</v>
      </c>
      <c r="J23" s="25">
        <v>3616231</v>
      </c>
      <c r="K23" s="26">
        <v>-0.252</v>
      </c>
      <c r="L23" s="26">
        <v>1</v>
      </c>
      <c r="N23" s="33"/>
      <c r="O23" s="33"/>
      <c r="P23" s="33"/>
      <c r="Q23" s="33"/>
      <c r="R23" s="33"/>
    </row>
    <row r="24" spans="1:18" ht="15" x14ac:dyDescent="0.25">
      <c r="A24"/>
      <c r="B24"/>
      <c r="C24"/>
      <c r="D24"/>
      <c r="E24"/>
      <c r="F24"/>
      <c r="G24"/>
      <c r="H24"/>
      <c r="I24"/>
      <c r="J24"/>
      <c r="K24"/>
      <c r="L24"/>
    </row>
    <row r="25" spans="1:18" ht="15" x14ac:dyDescent="0.25">
      <c r="A25" s="156"/>
      <c r="B25"/>
      <c r="C25"/>
      <c r="D25"/>
      <c r="E25"/>
      <c r="F25"/>
      <c r="G25"/>
      <c r="H25"/>
      <c r="I25"/>
      <c r="J25"/>
      <c r="K25"/>
      <c r="L25"/>
    </row>
    <row r="26" spans="1:18" ht="15" x14ac:dyDescent="0.25">
      <c r="A26" s="156" t="s">
        <v>447</v>
      </c>
      <c r="B26"/>
      <c r="C26"/>
      <c r="D26"/>
      <c r="E26"/>
      <c r="F26"/>
      <c r="G26"/>
      <c r="H26"/>
      <c r="I26"/>
      <c r="J26"/>
      <c r="K26"/>
      <c r="L26"/>
    </row>
  </sheetData>
  <mergeCells count="2">
    <mergeCell ref="B5:F5"/>
    <mergeCell ref="G5:L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C8869-C622-41BE-ABD4-CC0574562546}">
  <sheetPr>
    <tabColor rgb="FF113A3F"/>
  </sheetPr>
  <dimension ref="A1:J30"/>
  <sheetViews>
    <sheetView showGridLines="0" zoomScale="80" zoomScaleNormal="80" workbookViewId="0">
      <pane ySplit="3" topLeftCell="A4" activePane="bottomLeft" state="frozen"/>
      <selection activeCell="A45" sqref="A45"/>
      <selection pane="bottomLeft" activeCell="A3" sqref="A3"/>
    </sheetView>
  </sheetViews>
  <sheetFormatPr defaultColWidth="42.7109375" defaultRowHeight="14.25" x14ac:dyDescent="0.25"/>
  <cols>
    <col min="1" max="1" width="42.7109375" style="5"/>
    <col min="2" max="2" width="23.28515625" style="5" bestFit="1" customWidth="1"/>
    <col min="3" max="3" width="19.5703125" style="5" customWidth="1"/>
    <col min="4" max="4" width="19.85546875" style="5" bestFit="1" customWidth="1"/>
    <col min="5" max="5" width="14.140625" style="5" bestFit="1" customWidth="1"/>
    <col min="6" max="16384" width="42.7109375" style="5"/>
  </cols>
  <sheetData>
    <row r="1" spans="1:10" x14ac:dyDescent="0.25">
      <c r="A1" s="1" t="s">
        <v>2</v>
      </c>
    </row>
    <row r="2" spans="1:10" x14ac:dyDescent="0.25">
      <c r="A2" s="1" t="s">
        <v>448</v>
      </c>
    </row>
    <row r="3" spans="1:10" x14ac:dyDescent="0.25">
      <c r="A3" s="2" t="s">
        <v>0</v>
      </c>
      <c r="B3" s="11"/>
      <c r="C3" s="11"/>
      <c r="D3" s="11"/>
      <c r="E3" s="11"/>
      <c r="F3" s="11"/>
    </row>
    <row r="6" spans="1:10" ht="15" customHeight="1" x14ac:dyDescent="0.25">
      <c r="A6" s="465" t="s">
        <v>112</v>
      </c>
      <c r="B6" s="467" t="s">
        <v>178</v>
      </c>
      <c r="C6" s="467" t="s">
        <v>276</v>
      </c>
      <c r="D6" s="467" t="s">
        <v>212</v>
      </c>
      <c r="E6" s="467" t="s">
        <v>14</v>
      </c>
    </row>
    <row r="7" spans="1:10" ht="15" thickBot="1" x14ac:dyDescent="0.3">
      <c r="A7" s="466"/>
      <c r="B7" s="468"/>
      <c r="C7" s="468"/>
      <c r="D7" s="468" t="s">
        <v>211</v>
      </c>
      <c r="E7" s="468"/>
    </row>
    <row r="8" spans="1:10" ht="15" thickBot="1" x14ac:dyDescent="0.3">
      <c r="A8" s="16" t="s">
        <v>176</v>
      </c>
      <c r="B8" s="32">
        <v>-1</v>
      </c>
      <c r="C8" s="32">
        <v>-2</v>
      </c>
      <c r="D8" s="32">
        <v>-3</v>
      </c>
      <c r="E8" s="17" t="s">
        <v>15</v>
      </c>
    </row>
    <row r="9" spans="1:10" ht="15" thickBot="1" x14ac:dyDescent="0.3">
      <c r="A9" s="312" t="s">
        <v>346</v>
      </c>
      <c r="B9" s="313"/>
      <c r="C9" s="313"/>
      <c r="D9" s="313"/>
      <c r="E9" s="314">
        <v>-189061</v>
      </c>
      <c r="G9" s="12"/>
      <c r="H9" s="12"/>
      <c r="I9" s="12"/>
      <c r="J9" s="12"/>
    </row>
    <row r="10" spans="1:10" ht="15" thickBot="1" x14ac:dyDescent="0.3">
      <c r="A10" s="315" t="s">
        <v>12</v>
      </c>
      <c r="B10" s="316"/>
      <c r="C10" s="316"/>
      <c r="D10" s="316"/>
      <c r="E10" s="317">
        <v>-202669</v>
      </c>
      <c r="G10" s="12"/>
      <c r="H10" s="12"/>
      <c r="I10" s="12"/>
      <c r="J10" s="12"/>
    </row>
    <row r="11" spans="1:10" ht="15" thickBot="1" x14ac:dyDescent="0.3">
      <c r="A11" s="315" t="s">
        <v>42</v>
      </c>
      <c r="B11" s="316"/>
      <c r="C11" s="316"/>
      <c r="D11" s="316"/>
      <c r="E11" s="317">
        <v>13608</v>
      </c>
      <c r="G11" s="12"/>
      <c r="H11" s="12"/>
      <c r="I11" s="12"/>
      <c r="J11" s="12"/>
    </row>
    <row r="12" spans="1:10" ht="15" thickBot="1" x14ac:dyDescent="0.3">
      <c r="A12" s="312" t="s">
        <v>17</v>
      </c>
      <c r="B12" s="314">
        <v>-161351</v>
      </c>
      <c r="C12" s="314">
        <v>-13</v>
      </c>
      <c r="D12" s="314">
        <v>-114841</v>
      </c>
      <c r="E12" s="314">
        <v>-276205</v>
      </c>
      <c r="G12" s="12"/>
      <c r="H12" s="12"/>
      <c r="I12" s="12"/>
      <c r="J12" s="12"/>
    </row>
    <row r="13" spans="1:10" ht="15" thickBot="1" x14ac:dyDescent="0.3">
      <c r="A13" s="312" t="s">
        <v>347</v>
      </c>
      <c r="B13" s="314">
        <v>-45048</v>
      </c>
      <c r="C13" s="318" t="s">
        <v>352</v>
      </c>
      <c r="D13" s="314">
        <v>-111506</v>
      </c>
      <c r="E13" s="314">
        <v>-156554</v>
      </c>
      <c r="G13" s="12"/>
      <c r="H13" s="12"/>
      <c r="I13" s="12"/>
      <c r="J13" s="12"/>
    </row>
    <row r="14" spans="1:10" ht="15" thickBot="1" x14ac:dyDescent="0.3">
      <c r="A14" s="319" t="s">
        <v>203</v>
      </c>
      <c r="B14" s="318">
        <v>50859</v>
      </c>
      <c r="C14" s="318" t="s">
        <v>352</v>
      </c>
      <c r="D14" s="318">
        <v>-90217</v>
      </c>
      <c r="E14" s="318">
        <v>-39358</v>
      </c>
      <c r="G14" s="12"/>
      <c r="H14" s="12"/>
      <c r="I14" s="12"/>
      <c r="J14" s="12"/>
    </row>
    <row r="15" spans="1:10" ht="15" thickBot="1" x14ac:dyDescent="0.3">
      <c r="A15" s="319" t="s">
        <v>279</v>
      </c>
      <c r="B15" s="318">
        <v>-93993</v>
      </c>
      <c r="C15" s="318" t="s">
        <v>352</v>
      </c>
      <c r="D15" s="318">
        <v>-1776</v>
      </c>
      <c r="E15" s="318">
        <v>-95769</v>
      </c>
      <c r="G15" s="12"/>
      <c r="H15" s="12"/>
      <c r="I15" s="12"/>
      <c r="J15" s="12"/>
    </row>
    <row r="16" spans="1:10" ht="15" thickBot="1" x14ac:dyDescent="0.3">
      <c r="A16" s="319" t="s">
        <v>204</v>
      </c>
      <c r="B16" s="318">
        <v>-1914</v>
      </c>
      <c r="C16" s="318" t="s">
        <v>352</v>
      </c>
      <c r="D16" s="318">
        <v>-19513</v>
      </c>
      <c r="E16" s="318">
        <v>-21427</v>
      </c>
      <c r="G16" s="12"/>
      <c r="H16" s="12"/>
      <c r="I16" s="12"/>
      <c r="J16" s="12"/>
    </row>
    <row r="17" spans="1:10" ht="15" thickBot="1" x14ac:dyDescent="0.3">
      <c r="A17" s="319" t="s">
        <v>348</v>
      </c>
      <c r="B17" s="318">
        <v>12484</v>
      </c>
      <c r="C17" s="318" t="s">
        <v>352</v>
      </c>
      <c r="D17" s="318">
        <v>-17626</v>
      </c>
      <c r="E17" s="318">
        <v>-5142</v>
      </c>
      <c r="G17" s="12"/>
      <c r="H17" s="12"/>
      <c r="I17" s="12"/>
      <c r="J17" s="12"/>
    </row>
    <row r="18" spans="1:10" ht="15" thickBot="1" x14ac:dyDescent="0.3">
      <c r="A18" s="319" t="s">
        <v>349</v>
      </c>
      <c r="B18" s="318">
        <v>-14398</v>
      </c>
      <c r="C18" s="318" t="s">
        <v>352</v>
      </c>
      <c r="D18" s="318">
        <v>-1887</v>
      </c>
      <c r="E18" s="318">
        <v>-16285</v>
      </c>
      <c r="G18" s="12"/>
      <c r="H18" s="12"/>
      <c r="I18" s="12"/>
      <c r="J18" s="12"/>
    </row>
    <row r="19" spans="1:10" ht="15" thickBot="1" x14ac:dyDescent="0.3">
      <c r="A19" s="312" t="s">
        <v>210</v>
      </c>
      <c r="B19" s="314">
        <v>-2159</v>
      </c>
      <c r="C19" s="318" t="s">
        <v>352</v>
      </c>
      <c r="D19" s="314">
        <v>-12811</v>
      </c>
      <c r="E19" s="314">
        <v>-14970</v>
      </c>
      <c r="G19" s="12"/>
      <c r="H19" s="12"/>
      <c r="I19" s="12"/>
      <c r="J19" s="12"/>
    </row>
    <row r="20" spans="1:10" ht="15" thickBot="1" x14ac:dyDescent="0.3">
      <c r="A20" s="319" t="s">
        <v>43</v>
      </c>
      <c r="B20" s="318">
        <v>8739</v>
      </c>
      <c r="C20" s="318" t="s">
        <v>352</v>
      </c>
      <c r="D20" s="318">
        <v>-6492</v>
      </c>
      <c r="E20" s="318">
        <v>2247</v>
      </c>
      <c r="G20" s="12"/>
      <c r="H20" s="12"/>
      <c r="I20" s="12"/>
      <c r="J20" s="12"/>
    </row>
    <row r="21" spans="1:10" ht="15" thickBot="1" x14ac:dyDescent="0.3">
      <c r="A21" s="319" t="s">
        <v>11</v>
      </c>
      <c r="B21" s="318">
        <v>27074</v>
      </c>
      <c r="C21" s="318" t="s">
        <v>352</v>
      </c>
      <c r="D21" s="318">
        <v>-6333</v>
      </c>
      <c r="E21" s="318">
        <v>20741</v>
      </c>
      <c r="G21" s="12"/>
      <c r="H21" s="12"/>
      <c r="I21" s="12"/>
      <c r="J21" s="12"/>
    </row>
    <row r="22" spans="1:10" ht="15" thickBot="1" x14ac:dyDescent="0.3">
      <c r="A22" s="319" t="s">
        <v>343</v>
      </c>
      <c r="B22" s="318">
        <v>-37972</v>
      </c>
      <c r="C22" s="318" t="s">
        <v>352</v>
      </c>
      <c r="D22" s="318">
        <v>14</v>
      </c>
      <c r="E22" s="318">
        <v>-37958</v>
      </c>
      <c r="G22" s="12"/>
      <c r="H22" s="12"/>
      <c r="I22" s="12"/>
      <c r="J22" s="12"/>
    </row>
    <row r="23" spans="1:10" ht="15" thickBot="1" x14ac:dyDescent="0.3">
      <c r="A23" s="312" t="s">
        <v>1</v>
      </c>
      <c r="B23" s="314">
        <v>-114144</v>
      </c>
      <c r="C23" s="314">
        <v>-13</v>
      </c>
      <c r="D23" s="314">
        <v>9476</v>
      </c>
      <c r="E23" s="314">
        <v>-104681</v>
      </c>
      <c r="G23" s="12"/>
      <c r="H23" s="12"/>
      <c r="I23" s="12"/>
      <c r="J23" s="12"/>
    </row>
    <row r="24" spans="1:10" ht="15" thickBot="1" x14ac:dyDescent="0.3">
      <c r="A24" s="18" t="s">
        <v>177</v>
      </c>
      <c r="B24" s="320">
        <v>-161351</v>
      </c>
      <c r="C24" s="320">
        <v>-13</v>
      </c>
      <c r="D24" s="320">
        <v>-114841</v>
      </c>
      <c r="E24" s="320">
        <v>-465266</v>
      </c>
      <c r="G24" s="12"/>
      <c r="H24" s="12"/>
      <c r="I24" s="12"/>
      <c r="J24" s="12"/>
    </row>
    <row r="25" spans="1:10" ht="15" x14ac:dyDescent="0.25">
      <c r="A25"/>
      <c r="B25"/>
      <c r="C25"/>
      <c r="D25"/>
      <c r="E25"/>
    </row>
    <row r="26" spans="1:10" ht="15" x14ac:dyDescent="0.25">
      <c r="A26"/>
      <c r="B26"/>
      <c r="C26"/>
      <c r="D26"/>
      <c r="E26"/>
    </row>
    <row r="27" spans="1:10" ht="15" x14ac:dyDescent="0.25">
      <c r="A27" s="156" t="s">
        <v>179</v>
      </c>
      <c r="B27"/>
      <c r="C27"/>
      <c r="D27"/>
      <c r="E27"/>
    </row>
    <row r="28" spans="1:10" ht="43.9" customHeight="1" x14ac:dyDescent="0.25">
      <c r="A28" s="456" t="s">
        <v>350</v>
      </c>
      <c r="B28" s="456"/>
      <c r="C28" s="456"/>
      <c r="D28" s="456"/>
      <c r="E28" s="456"/>
    </row>
    <row r="29" spans="1:10" ht="15" x14ac:dyDescent="0.25">
      <c r="A29" s="156" t="s">
        <v>351</v>
      </c>
      <c r="B29"/>
      <c r="C29"/>
      <c r="D29"/>
      <c r="E29"/>
    </row>
    <row r="30" spans="1:10" x14ac:dyDescent="0.25">
      <c r="A30" s="156"/>
    </row>
  </sheetData>
  <mergeCells count="6">
    <mergeCell ref="A28:E28"/>
    <mergeCell ref="A6:A7"/>
    <mergeCell ref="B6:B7"/>
    <mergeCell ref="C6:C7"/>
    <mergeCell ref="D6:D7"/>
    <mergeCell ref="E6:E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3EF95-B9AE-41E8-8F06-8F92304AA9FF}">
  <sheetPr>
    <tabColor rgb="FF113A3F"/>
  </sheetPr>
  <dimension ref="A1:J30"/>
  <sheetViews>
    <sheetView showGridLines="0" zoomScale="80" zoomScaleNormal="80" workbookViewId="0">
      <pane ySplit="3" topLeftCell="A4" activePane="bottomLeft" state="frozen"/>
      <selection activeCell="A45" sqref="A45"/>
      <selection pane="bottomLeft" activeCell="A3" sqref="A3"/>
    </sheetView>
  </sheetViews>
  <sheetFormatPr defaultColWidth="42.7109375" defaultRowHeight="14.25" x14ac:dyDescent="0.25"/>
  <cols>
    <col min="1" max="1" width="42.7109375" style="5"/>
    <col min="2" max="2" width="23.28515625" style="5" bestFit="1" customWidth="1"/>
    <col min="3" max="3" width="19.5703125" style="5" customWidth="1"/>
    <col min="4" max="4" width="19.85546875" style="5" bestFit="1" customWidth="1"/>
    <col min="5" max="5" width="14.140625" style="5" bestFit="1" customWidth="1"/>
    <col min="6" max="16384" width="42.7109375" style="5"/>
  </cols>
  <sheetData>
    <row r="1" spans="1:10" x14ac:dyDescent="0.25">
      <c r="A1" s="1" t="s">
        <v>2</v>
      </c>
    </row>
    <row r="2" spans="1:10" x14ac:dyDescent="0.25">
      <c r="A2" s="1" t="s">
        <v>449</v>
      </c>
    </row>
    <row r="3" spans="1:10" x14ac:dyDescent="0.25">
      <c r="A3" s="2" t="s">
        <v>0</v>
      </c>
      <c r="B3" s="11"/>
      <c r="C3" s="11"/>
      <c r="D3" s="11"/>
      <c r="E3" s="11"/>
      <c r="F3" s="11"/>
    </row>
    <row r="6" spans="1:10" ht="15" customHeight="1" x14ac:dyDescent="0.25">
      <c r="A6" s="465" t="s">
        <v>112</v>
      </c>
      <c r="B6" s="467" t="s">
        <v>178</v>
      </c>
      <c r="C6" s="467" t="s">
        <v>276</v>
      </c>
      <c r="D6" s="467" t="s">
        <v>212</v>
      </c>
      <c r="E6" s="467" t="s">
        <v>14</v>
      </c>
    </row>
    <row r="7" spans="1:10" ht="15" thickBot="1" x14ac:dyDescent="0.3">
      <c r="A7" s="466"/>
      <c r="B7" s="468"/>
      <c r="C7" s="468"/>
      <c r="D7" s="468" t="s">
        <v>211</v>
      </c>
      <c r="E7" s="468"/>
    </row>
    <row r="8" spans="1:10" ht="15" thickBot="1" x14ac:dyDescent="0.3">
      <c r="A8" s="16" t="s">
        <v>176</v>
      </c>
      <c r="B8" s="32">
        <v>-1</v>
      </c>
      <c r="C8" s="32">
        <v>-2</v>
      </c>
      <c r="D8" s="32">
        <v>-3</v>
      </c>
      <c r="E8" s="17" t="s">
        <v>15</v>
      </c>
    </row>
    <row r="9" spans="1:10" ht="15" thickBot="1" x14ac:dyDescent="0.3">
      <c r="A9" s="312" t="s">
        <v>346</v>
      </c>
      <c r="B9" s="321"/>
      <c r="C9" s="321"/>
      <c r="D9" s="321"/>
      <c r="E9" s="322">
        <v>18646</v>
      </c>
      <c r="G9" s="12"/>
      <c r="H9" s="12"/>
      <c r="I9" s="12"/>
      <c r="J9" s="12"/>
    </row>
    <row r="10" spans="1:10" ht="15" thickBot="1" x14ac:dyDescent="0.3">
      <c r="A10" s="315" t="s">
        <v>12</v>
      </c>
      <c r="B10" s="323"/>
      <c r="C10" s="323"/>
      <c r="D10" s="323"/>
      <c r="E10" s="324">
        <v>5038</v>
      </c>
      <c r="G10" s="12"/>
      <c r="H10" s="12"/>
      <c r="I10" s="12"/>
      <c r="J10" s="12"/>
    </row>
    <row r="11" spans="1:10" ht="15" thickBot="1" x14ac:dyDescent="0.3">
      <c r="A11" s="315" t="s">
        <v>42</v>
      </c>
      <c r="B11" s="323"/>
      <c r="C11" s="323"/>
      <c r="D11" s="323"/>
      <c r="E11" s="324">
        <v>13608</v>
      </c>
      <c r="G11" s="12"/>
      <c r="H11" s="12"/>
      <c r="I11" s="12"/>
      <c r="J11" s="12"/>
    </row>
    <row r="12" spans="1:10" ht="15" thickBot="1" x14ac:dyDescent="0.3">
      <c r="A12" s="312" t="s">
        <v>17</v>
      </c>
      <c r="B12" s="322">
        <v>-117122</v>
      </c>
      <c r="C12" s="325" t="s">
        <v>352</v>
      </c>
      <c r="D12" s="322">
        <v>84030</v>
      </c>
      <c r="E12" s="322">
        <v>-33092</v>
      </c>
      <c r="G12" s="12"/>
      <c r="H12" s="12"/>
      <c r="I12" s="12"/>
      <c r="J12" s="12"/>
    </row>
    <row r="13" spans="1:10" ht="15" thickBot="1" x14ac:dyDescent="0.3">
      <c r="A13" s="312" t="s">
        <v>347</v>
      </c>
      <c r="B13" s="322">
        <v>-71281</v>
      </c>
      <c r="C13" s="325" t="s">
        <v>352</v>
      </c>
      <c r="D13" s="322">
        <v>57259</v>
      </c>
      <c r="E13" s="322">
        <v>-14022</v>
      </c>
      <c r="G13" s="12"/>
      <c r="H13" s="12"/>
      <c r="I13" s="12"/>
      <c r="J13" s="12"/>
    </row>
    <row r="14" spans="1:10" ht="15" thickBot="1" x14ac:dyDescent="0.3">
      <c r="A14" s="319" t="s">
        <v>203</v>
      </c>
      <c r="B14" s="326">
        <v>-18667</v>
      </c>
      <c r="C14" s="326" t="s">
        <v>352</v>
      </c>
      <c r="D14" s="326">
        <v>32615</v>
      </c>
      <c r="E14" s="326">
        <v>13948</v>
      </c>
      <c r="G14" s="12"/>
      <c r="H14" s="12"/>
      <c r="I14" s="12"/>
      <c r="J14" s="12"/>
    </row>
    <row r="15" spans="1:10" ht="15" thickBot="1" x14ac:dyDescent="0.3">
      <c r="A15" s="319" t="s">
        <v>279</v>
      </c>
      <c r="B15" s="326">
        <v>-62339</v>
      </c>
      <c r="C15" s="326" t="s">
        <v>352</v>
      </c>
      <c r="D15" s="326">
        <v>16089</v>
      </c>
      <c r="E15" s="326">
        <v>-46250</v>
      </c>
      <c r="G15" s="12"/>
      <c r="H15" s="12"/>
      <c r="I15" s="12"/>
      <c r="J15" s="12"/>
    </row>
    <row r="16" spans="1:10" ht="15" thickBot="1" x14ac:dyDescent="0.3">
      <c r="A16" s="319" t="s">
        <v>204</v>
      </c>
      <c r="B16" s="326">
        <v>9725</v>
      </c>
      <c r="C16" s="326" t="s">
        <v>352</v>
      </c>
      <c r="D16" s="326">
        <v>8555</v>
      </c>
      <c r="E16" s="326">
        <v>18280</v>
      </c>
      <c r="G16" s="12"/>
      <c r="H16" s="12"/>
      <c r="I16" s="12"/>
      <c r="J16" s="12"/>
    </row>
    <row r="17" spans="1:10" ht="15" thickBot="1" x14ac:dyDescent="0.3">
      <c r="A17" s="319" t="s">
        <v>348</v>
      </c>
      <c r="B17" s="326">
        <v>15482</v>
      </c>
      <c r="C17" s="326" t="s">
        <v>352</v>
      </c>
      <c r="D17" s="326">
        <v>6966</v>
      </c>
      <c r="E17" s="326">
        <v>22448</v>
      </c>
      <c r="G17" s="12"/>
      <c r="H17" s="12"/>
      <c r="I17" s="12"/>
      <c r="J17" s="12"/>
    </row>
    <row r="18" spans="1:10" ht="15" thickBot="1" x14ac:dyDescent="0.3">
      <c r="A18" s="319" t="s">
        <v>349</v>
      </c>
      <c r="B18" s="326">
        <v>-5757</v>
      </c>
      <c r="C18" s="326" t="s">
        <v>352</v>
      </c>
      <c r="D18" s="326">
        <v>1589</v>
      </c>
      <c r="E18" s="326">
        <v>-4168</v>
      </c>
      <c r="G18" s="12"/>
      <c r="H18" s="12"/>
      <c r="I18" s="12"/>
      <c r="J18" s="12"/>
    </row>
    <row r="19" spans="1:10" ht="15" thickBot="1" x14ac:dyDescent="0.3">
      <c r="A19" s="312" t="s">
        <v>210</v>
      </c>
      <c r="B19" s="322">
        <v>-15032</v>
      </c>
      <c r="C19" s="325" t="s">
        <v>352</v>
      </c>
      <c r="D19" s="322">
        <v>13550</v>
      </c>
      <c r="E19" s="322">
        <v>-1482</v>
      </c>
      <c r="G19" s="12"/>
      <c r="H19" s="12"/>
      <c r="I19" s="12"/>
      <c r="J19" s="12"/>
    </row>
    <row r="20" spans="1:10" ht="15" thickBot="1" x14ac:dyDescent="0.3">
      <c r="A20" s="319" t="s">
        <v>43</v>
      </c>
      <c r="B20" s="326">
        <v>11625</v>
      </c>
      <c r="C20" s="326" t="s">
        <v>352</v>
      </c>
      <c r="D20" s="326">
        <v>-1521</v>
      </c>
      <c r="E20" s="326">
        <v>10104</v>
      </c>
      <c r="G20" s="12"/>
      <c r="H20" s="12"/>
      <c r="I20" s="12"/>
      <c r="J20" s="12"/>
    </row>
    <row r="21" spans="1:10" ht="15" thickBot="1" x14ac:dyDescent="0.3">
      <c r="A21" s="319" t="s">
        <v>11</v>
      </c>
      <c r="B21" s="326">
        <v>12058</v>
      </c>
      <c r="C21" s="326" t="s">
        <v>352</v>
      </c>
      <c r="D21" s="326">
        <v>4327</v>
      </c>
      <c r="E21" s="326">
        <v>16385</v>
      </c>
      <c r="G21" s="12"/>
      <c r="H21" s="12"/>
      <c r="I21" s="12"/>
      <c r="J21" s="12"/>
    </row>
    <row r="22" spans="1:10" ht="15" thickBot="1" x14ac:dyDescent="0.3">
      <c r="A22" s="319" t="s">
        <v>343</v>
      </c>
      <c r="B22" s="326">
        <v>-38715</v>
      </c>
      <c r="C22" s="326" t="s">
        <v>352</v>
      </c>
      <c r="D22" s="326">
        <v>10744</v>
      </c>
      <c r="E22" s="326">
        <v>-27971</v>
      </c>
      <c r="G22" s="12"/>
      <c r="H22" s="12"/>
      <c r="I22" s="12"/>
      <c r="J22" s="12"/>
    </row>
    <row r="23" spans="1:10" ht="15" thickBot="1" x14ac:dyDescent="0.3">
      <c r="A23" s="312" t="s">
        <v>1</v>
      </c>
      <c r="B23" s="322">
        <v>-30809</v>
      </c>
      <c r="C23" s="325" t="s">
        <v>352</v>
      </c>
      <c r="D23" s="322">
        <v>13221</v>
      </c>
      <c r="E23" s="322">
        <v>-17588</v>
      </c>
      <c r="G23" s="12"/>
      <c r="H23" s="12"/>
      <c r="I23" s="12"/>
      <c r="J23" s="12"/>
    </row>
    <row r="24" spans="1:10" ht="15" thickBot="1" x14ac:dyDescent="0.3">
      <c r="A24" s="18" t="s">
        <v>177</v>
      </c>
      <c r="B24" s="320">
        <v>-117122</v>
      </c>
      <c r="C24" s="320" t="s">
        <v>352</v>
      </c>
      <c r="D24" s="320">
        <v>84030</v>
      </c>
      <c r="E24" s="320">
        <v>-14446</v>
      </c>
      <c r="G24" s="12"/>
      <c r="H24" s="12"/>
      <c r="I24" s="12"/>
      <c r="J24" s="12"/>
    </row>
    <row r="25" spans="1:10" ht="15" x14ac:dyDescent="0.25">
      <c r="A25"/>
      <c r="B25"/>
      <c r="C25"/>
      <c r="D25"/>
      <c r="E25"/>
    </row>
    <row r="26" spans="1:10" ht="15" x14ac:dyDescent="0.25">
      <c r="A26"/>
      <c r="B26"/>
      <c r="C26"/>
      <c r="D26"/>
      <c r="E26"/>
    </row>
    <row r="27" spans="1:10" ht="15" x14ac:dyDescent="0.25">
      <c r="A27" s="156" t="s">
        <v>179</v>
      </c>
      <c r="B27"/>
      <c r="C27"/>
      <c r="D27"/>
      <c r="E27"/>
    </row>
    <row r="28" spans="1:10" ht="43.9" customHeight="1" x14ac:dyDescent="0.25">
      <c r="A28" s="456" t="s">
        <v>350</v>
      </c>
      <c r="B28" s="456"/>
      <c r="C28" s="456"/>
      <c r="D28" s="456"/>
      <c r="E28" s="456"/>
    </row>
    <row r="29" spans="1:10" ht="15" x14ac:dyDescent="0.25">
      <c r="A29" s="156" t="s">
        <v>351</v>
      </c>
      <c r="B29"/>
      <c r="C29"/>
      <c r="D29"/>
      <c r="E29"/>
    </row>
    <row r="30" spans="1:10" x14ac:dyDescent="0.25">
      <c r="A30" s="156"/>
    </row>
  </sheetData>
  <mergeCells count="6">
    <mergeCell ref="A28:E28"/>
    <mergeCell ref="A6:A7"/>
    <mergeCell ref="B6:B7"/>
    <mergeCell ref="C6:C7"/>
    <mergeCell ref="D6:D7"/>
    <mergeCell ref="E6:E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A3FA5-16F7-4A1A-B6D6-1CCA1A5E5496}">
  <sheetPr>
    <tabColor rgb="FF113A3F"/>
  </sheetPr>
  <dimension ref="A1:P35"/>
  <sheetViews>
    <sheetView showGridLines="0" zoomScale="80" zoomScaleNormal="80" workbookViewId="0">
      <pane ySplit="3" topLeftCell="A4" activePane="bottomLeft" state="frozen"/>
      <selection activeCell="A45" sqref="A45"/>
      <selection pane="bottomLeft"/>
    </sheetView>
  </sheetViews>
  <sheetFormatPr defaultColWidth="8.85546875" defaultRowHeight="14.25" x14ac:dyDescent="0.25"/>
  <cols>
    <col min="1" max="1" width="73.5703125" style="5" customWidth="1"/>
    <col min="2" max="2" width="11.42578125" style="5" bestFit="1" customWidth="1"/>
    <col min="3" max="3" width="11.7109375" style="5" bestFit="1" customWidth="1"/>
    <col min="4" max="4" width="8.42578125" style="28" bestFit="1" customWidth="1"/>
    <col min="5" max="5" width="12.85546875" style="5" bestFit="1" customWidth="1"/>
    <col min="6" max="6" width="12" style="5" bestFit="1" customWidth="1"/>
    <col min="7" max="7" width="8.42578125" style="28" bestFit="1" customWidth="1"/>
    <col min="8" max="16384" width="8.85546875" style="5"/>
  </cols>
  <sheetData>
    <row r="1" spans="1:14" x14ac:dyDescent="0.25">
      <c r="A1" s="1" t="s">
        <v>2</v>
      </c>
    </row>
    <row r="2" spans="1:14" x14ac:dyDescent="0.25">
      <c r="A2" s="1" t="s">
        <v>185</v>
      </c>
    </row>
    <row r="3" spans="1:14" x14ac:dyDescent="0.25">
      <c r="A3" s="2" t="s">
        <v>0</v>
      </c>
      <c r="B3" s="11"/>
      <c r="C3" s="11"/>
      <c r="D3" s="31"/>
      <c r="E3" s="11"/>
      <c r="F3" s="11"/>
      <c r="G3" s="31"/>
    </row>
    <row r="5" spans="1:14" x14ac:dyDescent="0.25">
      <c r="A5" s="327" t="s">
        <v>171</v>
      </c>
      <c r="B5" s="328" t="s">
        <v>450</v>
      </c>
      <c r="C5" s="328" t="s">
        <v>451</v>
      </c>
      <c r="D5" s="329" t="s">
        <v>5</v>
      </c>
      <c r="E5" s="328" t="s">
        <v>452</v>
      </c>
      <c r="F5" s="330" t="s">
        <v>453</v>
      </c>
      <c r="G5" s="329" t="s">
        <v>5</v>
      </c>
    </row>
    <row r="6" spans="1:14" ht="15" customHeight="1" x14ac:dyDescent="0.25">
      <c r="A6" s="331" t="s">
        <v>172</v>
      </c>
      <c r="B6" s="332">
        <v>32226</v>
      </c>
      <c r="C6" s="333">
        <v>9691</v>
      </c>
      <c r="D6" s="334" t="s">
        <v>6</v>
      </c>
      <c r="E6" s="333">
        <v>34421</v>
      </c>
      <c r="F6" s="333">
        <v>14430</v>
      </c>
      <c r="G6" s="334" t="s">
        <v>6</v>
      </c>
      <c r="I6" s="33"/>
      <c r="J6" s="33"/>
      <c r="K6" s="33"/>
      <c r="L6" s="33"/>
      <c r="M6" s="33"/>
      <c r="N6" s="33"/>
    </row>
    <row r="7" spans="1:14" ht="15" customHeight="1" x14ac:dyDescent="0.25">
      <c r="A7" s="331" t="s">
        <v>32</v>
      </c>
      <c r="B7" s="332">
        <v>9364</v>
      </c>
      <c r="C7" s="333">
        <v>6120</v>
      </c>
      <c r="D7" s="335">
        <v>0.53</v>
      </c>
      <c r="E7" s="333">
        <v>18150</v>
      </c>
      <c r="F7" s="333">
        <v>10617</v>
      </c>
      <c r="G7" s="335">
        <v>0.71</v>
      </c>
      <c r="I7" s="33"/>
      <c r="J7" s="33"/>
      <c r="K7" s="33"/>
      <c r="L7" s="33"/>
      <c r="M7" s="33"/>
      <c r="N7" s="33"/>
    </row>
    <row r="8" spans="1:14" ht="15" customHeight="1" x14ac:dyDescent="0.25">
      <c r="A8" s="331" t="s">
        <v>454</v>
      </c>
      <c r="B8" s="332">
        <v>-1197</v>
      </c>
      <c r="C8" s="333">
        <v>1687</v>
      </c>
      <c r="D8" s="335" t="s">
        <v>6</v>
      </c>
      <c r="E8" s="333">
        <v>-11435</v>
      </c>
      <c r="F8" s="333">
        <v>1516</v>
      </c>
      <c r="G8" s="335" t="s">
        <v>6</v>
      </c>
      <c r="I8" s="33"/>
      <c r="J8" s="33"/>
      <c r="K8" s="33"/>
      <c r="L8" s="33"/>
      <c r="M8" s="33"/>
      <c r="N8" s="33"/>
    </row>
    <row r="9" spans="1:14" ht="15" customHeight="1" x14ac:dyDescent="0.25">
      <c r="A9" s="331" t="s">
        <v>18</v>
      </c>
      <c r="B9" s="332">
        <v>-17826</v>
      </c>
      <c r="C9" s="333">
        <v>-20302</v>
      </c>
      <c r="D9" s="335">
        <v>-0.122</v>
      </c>
      <c r="E9" s="333">
        <v>-37679</v>
      </c>
      <c r="F9" s="333">
        <v>-37520</v>
      </c>
      <c r="G9" s="335">
        <v>4.0000000000000001E-3</v>
      </c>
      <c r="I9" s="33"/>
      <c r="J9" s="33"/>
      <c r="K9" s="33"/>
      <c r="L9" s="33"/>
      <c r="M9" s="33"/>
      <c r="N9" s="33"/>
    </row>
    <row r="10" spans="1:14" x14ac:dyDescent="0.25">
      <c r="A10" s="336" t="s">
        <v>173</v>
      </c>
      <c r="B10" s="337">
        <v>22567</v>
      </c>
      <c r="C10" s="338">
        <v>-2804</v>
      </c>
      <c r="D10" s="339" t="s">
        <v>6</v>
      </c>
      <c r="E10" s="338">
        <v>3457</v>
      </c>
      <c r="F10" s="338">
        <v>-10957</v>
      </c>
      <c r="G10" s="339" t="s">
        <v>6</v>
      </c>
      <c r="I10" s="33"/>
      <c r="J10" s="33"/>
      <c r="K10" s="33"/>
      <c r="L10" s="33"/>
      <c r="M10" s="33"/>
      <c r="N10" s="33"/>
    </row>
    <row r="11" spans="1:14" x14ac:dyDescent="0.25">
      <c r="A11" s="331" t="s">
        <v>19</v>
      </c>
      <c r="B11" s="332">
        <v>-10395</v>
      </c>
      <c r="C11" s="333">
        <v>-9225</v>
      </c>
      <c r="D11" s="335">
        <v>0.127</v>
      </c>
      <c r="E11" s="333">
        <v>-19700</v>
      </c>
      <c r="F11" s="333">
        <v>-18096</v>
      </c>
      <c r="G11" s="335">
        <v>8.8999999999999996E-2</v>
      </c>
      <c r="I11" s="33"/>
      <c r="J11" s="33"/>
      <c r="K11" s="33"/>
      <c r="L11" s="33"/>
      <c r="M11" s="33"/>
      <c r="N11" s="33"/>
    </row>
    <row r="12" spans="1:14" x14ac:dyDescent="0.25">
      <c r="A12" s="336" t="s">
        <v>174</v>
      </c>
      <c r="B12" s="337">
        <v>12172</v>
      </c>
      <c r="C12" s="338">
        <v>-12029</v>
      </c>
      <c r="D12" s="339" t="s">
        <v>6</v>
      </c>
      <c r="E12" s="338">
        <v>-16243</v>
      </c>
      <c r="F12" s="338">
        <v>-29053</v>
      </c>
      <c r="G12" s="339">
        <v>-0.441</v>
      </c>
      <c r="I12" s="33"/>
      <c r="J12" s="33"/>
      <c r="K12" s="33"/>
      <c r="L12" s="33"/>
      <c r="M12" s="33"/>
      <c r="N12" s="33"/>
    </row>
    <row r="13" spans="1:14" ht="13.15" customHeight="1" x14ac:dyDescent="0.25">
      <c r="A13" s="336"/>
      <c r="B13" s="337"/>
      <c r="C13" s="338"/>
      <c r="D13" s="335"/>
      <c r="E13" s="337"/>
      <c r="F13" s="338"/>
      <c r="G13" s="335"/>
    </row>
    <row r="14" spans="1:14" x14ac:dyDescent="0.25">
      <c r="A14" s="336" t="s">
        <v>20</v>
      </c>
      <c r="B14" s="337"/>
      <c r="C14" s="338"/>
      <c r="D14" s="335"/>
      <c r="E14" s="337"/>
      <c r="F14" s="338"/>
      <c r="G14" s="335"/>
    </row>
    <row r="15" spans="1:14" x14ac:dyDescent="0.25">
      <c r="A15" s="336" t="s">
        <v>21</v>
      </c>
      <c r="B15" s="337">
        <v>-4152</v>
      </c>
      <c r="C15" s="338">
        <v>70288</v>
      </c>
      <c r="D15" s="340" t="s">
        <v>6</v>
      </c>
      <c r="E15" s="338">
        <v>-211859</v>
      </c>
      <c r="F15" s="338">
        <v>43836</v>
      </c>
      <c r="G15" s="340" t="s">
        <v>6</v>
      </c>
      <c r="I15" s="33"/>
      <c r="J15" s="33"/>
      <c r="K15" s="33"/>
      <c r="L15" s="33"/>
      <c r="M15" s="33"/>
      <c r="N15" s="33"/>
    </row>
    <row r="16" spans="1:14" x14ac:dyDescent="0.25">
      <c r="A16" s="341" t="s">
        <v>22</v>
      </c>
      <c r="B16" s="342">
        <v>-17760</v>
      </c>
      <c r="C16" s="343">
        <v>70288</v>
      </c>
      <c r="D16" s="344" t="s">
        <v>6</v>
      </c>
      <c r="E16" s="343">
        <v>-225467</v>
      </c>
      <c r="F16" s="343">
        <v>43836</v>
      </c>
      <c r="G16" s="344" t="s">
        <v>6</v>
      </c>
      <c r="I16" s="33"/>
      <c r="J16" s="33"/>
      <c r="K16" s="33"/>
      <c r="L16" s="33"/>
      <c r="M16" s="33"/>
      <c r="N16" s="33"/>
    </row>
    <row r="17" spans="1:16" x14ac:dyDescent="0.25">
      <c r="A17" s="341" t="s">
        <v>24</v>
      </c>
      <c r="B17" s="342">
        <v>13608</v>
      </c>
      <c r="C17" s="343" t="s">
        <v>352</v>
      </c>
      <c r="D17" s="344" t="s">
        <v>6</v>
      </c>
      <c r="E17" s="343">
        <v>13608</v>
      </c>
      <c r="F17" s="343" t="s">
        <v>352</v>
      </c>
      <c r="G17" s="344" t="s">
        <v>6</v>
      </c>
      <c r="I17" s="33"/>
      <c r="J17" s="33"/>
      <c r="K17" s="33"/>
      <c r="L17" s="33"/>
      <c r="M17" s="33"/>
      <c r="N17" s="33"/>
    </row>
    <row r="18" spans="1:16" x14ac:dyDescent="0.25">
      <c r="A18" s="336" t="s">
        <v>23</v>
      </c>
      <c r="B18" s="337">
        <v>-42520</v>
      </c>
      <c r="C18" s="338">
        <v>251933</v>
      </c>
      <c r="D18" s="340" t="s">
        <v>6</v>
      </c>
      <c r="E18" s="338">
        <v>-287828</v>
      </c>
      <c r="F18" s="338">
        <v>282183</v>
      </c>
      <c r="G18" s="340" t="s">
        <v>6</v>
      </c>
      <c r="I18" s="33"/>
      <c r="J18" s="33"/>
      <c r="K18" s="33"/>
      <c r="L18" s="33"/>
      <c r="M18" s="33"/>
      <c r="N18" s="33"/>
    </row>
    <row r="19" spans="1:16" x14ac:dyDescent="0.25">
      <c r="A19" s="336" t="s">
        <v>213</v>
      </c>
      <c r="B19" s="337">
        <v>-21396</v>
      </c>
      <c r="C19" s="338">
        <v>197356</v>
      </c>
      <c r="D19" s="340" t="s">
        <v>6</v>
      </c>
      <c r="E19" s="338">
        <v>-163928</v>
      </c>
      <c r="F19" s="338">
        <v>201855</v>
      </c>
      <c r="G19" s="340" t="s">
        <v>6</v>
      </c>
      <c r="I19" s="33"/>
      <c r="J19" s="33"/>
      <c r="K19" s="33"/>
      <c r="L19" s="33"/>
      <c r="M19" s="33"/>
      <c r="N19" s="33"/>
    </row>
    <row r="20" spans="1:16" x14ac:dyDescent="0.25">
      <c r="A20" s="341" t="s">
        <v>214</v>
      </c>
      <c r="B20" s="342">
        <v>13948</v>
      </c>
      <c r="C20" s="343">
        <v>44816</v>
      </c>
      <c r="D20" s="345">
        <v>-0.68899999999999995</v>
      </c>
      <c r="E20" s="343">
        <v>-39358</v>
      </c>
      <c r="F20" s="343">
        <v>27657</v>
      </c>
      <c r="G20" s="344" t="s">
        <v>6</v>
      </c>
      <c r="I20" s="33"/>
      <c r="J20" s="33"/>
      <c r="K20" s="33"/>
      <c r="L20" s="33"/>
      <c r="M20" s="33"/>
      <c r="N20" s="33"/>
    </row>
    <row r="21" spans="1:16" x14ac:dyDescent="0.25">
      <c r="A21" s="341" t="s">
        <v>353</v>
      </c>
      <c r="B21" s="342">
        <v>-46250</v>
      </c>
      <c r="C21" s="343">
        <v>64276</v>
      </c>
      <c r="D21" s="345" t="s">
        <v>6</v>
      </c>
      <c r="E21" s="343">
        <v>-95769</v>
      </c>
      <c r="F21" s="343">
        <v>90889</v>
      </c>
      <c r="G21" s="344" t="s">
        <v>6</v>
      </c>
      <c r="I21" s="33"/>
      <c r="J21" s="33"/>
      <c r="K21" s="33"/>
      <c r="L21" s="33"/>
      <c r="M21" s="33"/>
      <c r="N21" s="33"/>
    </row>
    <row r="22" spans="1:16" x14ac:dyDescent="0.25">
      <c r="A22" s="341" t="s">
        <v>24</v>
      </c>
      <c r="B22" s="342" t="s">
        <v>352</v>
      </c>
      <c r="C22" s="343">
        <v>91100</v>
      </c>
      <c r="D22" s="345" t="s">
        <v>6</v>
      </c>
      <c r="E22" s="343" t="s">
        <v>352</v>
      </c>
      <c r="F22" s="343">
        <v>76097</v>
      </c>
      <c r="G22" s="344" t="s">
        <v>6</v>
      </c>
      <c r="I22" s="33"/>
      <c r="J22" s="33"/>
      <c r="K22" s="33"/>
      <c r="L22" s="33"/>
      <c r="M22" s="33"/>
      <c r="N22" s="33"/>
    </row>
    <row r="23" spans="1:16" x14ac:dyDescent="0.25">
      <c r="A23" s="341" t="s">
        <v>215</v>
      </c>
      <c r="B23" s="342">
        <v>10906</v>
      </c>
      <c r="C23" s="343">
        <v>-2836</v>
      </c>
      <c r="D23" s="345" t="s">
        <v>6</v>
      </c>
      <c r="E23" s="343">
        <v>-28801</v>
      </c>
      <c r="F23" s="343">
        <v>7212</v>
      </c>
      <c r="G23" s="344" t="s">
        <v>6</v>
      </c>
      <c r="I23" s="33"/>
      <c r="J23" s="33"/>
      <c r="K23" s="33"/>
      <c r="L23" s="33"/>
      <c r="M23" s="33"/>
      <c r="N23" s="33"/>
    </row>
    <row r="24" spans="1:16" x14ac:dyDescent="0.25">
      <c r="A24" s="336" t="s">
        <v>216</v>
      </c>
      <c r="B24" s="337">
        <v>-3536</v>
      </c>
      <c r="C24" s="338">
        <v>48976</v>
      </c>
      <c r="D24" s="339" t="s">
        <v>6</v>
      </c>
      <c r="E24" s="338">
        <v>-19219</v>
      </c>
      <c r="F24" s="338">
        <v>54115</v>
      </c>
      <c r="G24" s="340" t="s">
        <v>6</v>
      </c>
      <c r="I24" s="33"/>
      <c r="J24" s="33"/>
      <c r="K24" s="33"/>
      <c r="L24" s="33"/>
      <c r="M24" s="33"/>
      <c r="N24" s="33"/>
    </row>
    <row r="25" spans="1:16" x14ac:dyDescent="0.25">
      <c r="A25" s="341" t="s">
        <v>26</v>
      </c>
      <c r="B25" s="342">
        <v>8050</v>
      </c>
      <c r="C25" s="343">
        <v>13072</v>
      </c>
      <c r="D25" s="345">
        <v>-0.38400000000000001</v>
      </c>
      <c r="E25" s="343">
        <v>-2002</v>
      </c>
      <c r="F25" s="343">
        <v>7632</v>
      </c>
      <c r="G25" s="344" t="s">
        <v>6</v>
      </c>
      <c r="I25" s="33"/>
      <c r="J25" s="33"/>
      <c r="K25" s="33"/>
      <c r="L25" s="33"/>
      <c r="M25" s="33"/>
      <c r="N25" s="33"/>
    </row>
    <row r="26" spans="1:16" x14ac:dyDescent="0.25">
      <c r="A26" s="341" t="s">
        <v>175</v>
      </c>
      <c r="B26" s="342">
        <v>16385</v>
      </c>
      <c r="C26" s="343">
        <v>19443</v>
      </c>
      <c r="D26" s="345">
        <v>-0.157</v>
      </c>
      <c r="E26" s="343">
        <v>20741</v>
      </c>
      <c r="F26" s="343">
        <v>23207</v>
      </c>
      <c r="G26" s="345">
        <v>-0.106</v>
      </c>
      <c r="I26" s="33"/>
      <c r="J26" s="33"/>
      <c r="K26" s="33"/>
      <c r="L26" s="33"/>
      <c r="M26" s="33"/>
      <c r="N26" s="33"/>
    </row>
    <row r="27" spans="1:16" x14ac:dyDescent="0.25">
      <c r="A27" s="341" t="s">
        <v>354</v>
      </c>
      <c r="B27" s="342">
        <v>-27971</v>
      </c>
      <c r="C27" s="343">
        <v>16461</v>
      </c>
      <c r="D27" s="345" t="s">
        <v>6</v>
      </c>
      <c r="E27" s="343">
        <v>-37958</v>
      </c>
      <c r="F27" s="343">
        <v>23276</v>
      </c>
      <c r="G27" s="344" t="s">
        <v>6</v>
      </c>
      <c r="I27" s="33"/>
      <c r="J27" s="33"/>
      <c r="K27" s="33"/>
      <c r="L27" s="33"/>
      <c r="M27" s="33"/>
      <c r="N27" s="33"/>
    </row>
    <row r="28" spans="1:16" x14ac:dyDescent="0.25">
      <c r="A28" s="336" t="s">
        <v>217</v>
      </c>
      <c r="B28" s="337">
        <v>-17588</v>
      </c>
      <c r="C28" s="338">
        <v>5601</v>
      </c>
      <c r="D28" s="339" t="s">
        <v>6</v>
      </c>
      <c r="E28" s="338">
        <v>-104681</v>
      </c>
      <c r="F28" s="338">
        <v>26213</v>
      </c>
      <c r="G28" s="340" t="s">
        <v>6</v>
      </c>
      <c r="I28" s="33"/>
      <c r="J28" s="33"/>
      <c r="K28" s="33"/>
      <c r="L28" s="33"/>
      <c r="M28" s="33"/>
      <c r="N28" s="33"/>
    </row>
    <row r="29" spans="1:16" x14ac:dyDescent="0.25">
      <c r="A29" s="336" t="s">
        <v>27</v>
      </c>
      <c r="B29" s="337">
        <v>-46672</v>
      </c>
      <c r="C29" s="338">
        <v>322221</v>
      </c>
      <c r="D29" s="339" t="s">
        <v>6</v>
      </c>
      <c r="E29" s="338">
        <v>-499687</v>
      </c>
      <c r="F29" s="338">
        <v>326019</v>
      </c>
      <c r="G29" s="340" t="s">
        <v>6</v>
      </c>
      <c r="I29" s="33"/>
      <c r="J29" s="33"/>
      <c r="K29" s="33"/>
      <c r="L29" s="33"/>
      <c r="M29" s="33"/>
      <c r="N29" s="33"/>
      <c r="P29" s="35"/>
    </row>
    <row r="30" spans="1:16" ht="13.15" customHeight="1" x14ac:dyDescent="0.25">
      <c r="A30" s="336"/>
      <c r="B30" s="337"/>
      <c r="C30" s="338"/>
      <c r="D30" s="335"/>
      <c r="E30" s="337"/>
      <c r="F30" s="338"/>
      <c r="G30" s="335"/>
    </row>
    <row r="31" spans="1:16" x14ac:dyDescent="0.25">
      <c r="A31" s="346" t="s">
        <v>277</v>
      </c>
      <c r="B31" s="337">
        <v>-34500</v>
      </c>
      <c r="C31" s="338">
        <v>310192</v>
      </c>
      <c r="D31" s="340" t="s">
        <v>6</v>
      </c>
      <c r="E31" s="338">
        <v>-515930</v>
      </c>
      <c r="F31" s="338">
        <v>296966</v>
      </c>
      <c r="G31" s="340" t="s">
        <v>6</v>
      </c>
      <c r="I31" s="33"/>
      <c r="J31" s="33"/>
      <c r="K31" s="33"/>
      <c r="L31" s="33"/>
      <c r="M31" s="33"/>
      <c r="N31" s="33"/>
    </row>
    <row r="32" spans="1:16" x14ac:dyDescent="0.25">
      <c r="A32" s="331" t="s">
        <v>263</v>
      </c>
      <c r="B32" s="332">
        <v>18172</v>
      </c>
      <c r="C32" s="333">
        <v>57988</v>
      </c>
      <c r="D32" s="335">
        <v>-0.68700000000000006</v>
      </c>
      <c r="E32" s="333">
        <v>14448</v>
      </c>
      <c r="F32" s="333">
        <v>26547</v>
      </c>
      <c r="G32" s="335">
        <v>-0.45600000000000002</v>
      </c>
      <c r="I32" s="33"/>
      <c r="J32" s="33"/>
      <c r="K32" s="33"/>
      <c r="L32" s="33"/>
      <c r="M32" s="33"/>
      <c r="N32" s="33"/>
    </row>
    <row r="33" spans="1:14" x14ac:dyDescent="0.25">
      <c r="A33" s="331" t="s">
        <v>28</v>
      </c>
      <c r="B33" s="332">
        <v>-104</v>
      </c>
      <c r="C33" s="333">
        <v>-41</v>
      </c>
      <c r="D33" s="334" t="s">
        <v>6</v>
      </c>
      <c r="E33" s="333">
        <v>-196</v>
      </c>
      <c r="F33" s="333">
        <v>-218</v>
      </c>
      <c r="G33" s="335">
        <v>-0.10100000000000001</v>
      </c>
      <c r="I33" s="33"/>
      <c r="J33" s="33"/>
      <c r="K33" s="33"/>
      <c r="L33" s="33"/>
      <c r="M33" s="33"/>
      <c r="N33" s="33"/>
    </row>
    <row r="34" spans="1:14" ht="13.15" customHeight="1" x14ac:dyDescent="0.25">
      <c r="A34" s="336"/>
      <c r="B34" s="337"/>
      <c r="C34" s="338"/>
      <c r="D34" s="335"/>
      <c r="E34" s="337"/>
      <c r="F34" s="338"/>
      <c r="G34" s="335"/>
    </row>
    <row r="35" spans="1:14" x14ac:dyDescent="0.25">
      <c r="A35" s="336" t="s">
        <v>278</v>
      </c>
      <c r="B35" s="337">
        <v>-16432</v>
      </c>
      <c r="C35" s="338">
        <v>368139</v>
      </c>
      <c r="D35" s="340" t="s">
        <v>6</v>
      </c>
      <c r="E35" s="338">
        <v>-501678</v>
      </c>
      <c r="F35" s="338">
        <v>323295</v>
      </c>
      <c r="G35" s="340" t="s">
        <v>6</v>
      </c>
      <c r="I35" s="33"/>
      <c r="J35" s="33"/>
      <c r="K35" s="33"/>
      <c r="L35" s="33"/>
      <c r="M35" s="33"/>
      <c r="N35" s="33"/>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7DDD5-AC1C-4F67-9372-021C087F8CDA}">
  <sheetPr>
    <tabColor rgb="FF113A3F"/>
  </sheetPr>
  <dimension ref="A1:G29"/>
  <sheetViews>
    <sheetView showGridLines="0" zoomScale="80" zoomScaleNormal="80" workbookViewId="0">
      <pane ySplit="3" topLeftCell="A4" activePane="bottomLeft" state="frozen"/>
      <selection activeCell="A45" sqref="A45"/>
      <selection pane="bottomLeft"/>
    </sheetView>
  </sheetViews>
  <sheetFormatPr defaultColWidth="8.85546875" defaultRowHeight="14.25" x14ac:dyDescent="0.25"/>
  <cols>
    <col min="1" max="1" width="73.5703125" style="5" customWidth="1"/>
    <col min="2" max="3" width="11.42578125" style="5" bestFit="1" customWidth="1"/>
    <col min="4" max="4" width="10.42578125" style="28" customWidth="1"/>
    <col min="5" max="5" width="11.7109375" style="5" bestFit="1" customWidth="1"/>
    <col min="6" max="6" width="9.28515625" style="5" bestFit="1" customWidth="1"/>
    <col min="7" max="7" width="8.42578125" style="28" bestFit="1" customWidth="1"/>
    <col min="8" max="16384" width="8.85546875" style="5"/>
  </cols>
  <sheetData>
    <row r="1" spans="1:7" x14ac:dyDescent="0.25">
      <c r="A1" s="1" t="s">
        <v>2</v>
      </c>
    </row>
    <row r="2" spans="1:7" x14ac:dyDescent="0.25">
      <c r="A2" s="1" t="s">
        <v>455</v>
      </c>
    </row>
    <row r="3" spans="1:7" x14ac:dyDescent="0.25">
      <c r="A3" s="2" t="s">
        <v>0</v>
      </c>
      <c r="B3" s="11"/>
      <c r="C3" s="11"/>
      <c r="D3" s="31"/>
      <c r="E3" s="11"/>
      <c r="F3" s="11"/>
      <c r="G3" s="31"/>
    </row>
    <row r="5" spans="1:7" x14ac:dyDescent="0.25">
      <c r="A5" s="347" t="s">
        <v>456</v>
      </c>
      <c r="B5" s="469">
        <v>44742</v>
      </c>
      <c r="C5" s="470">
        <v>44651</v>
      </c>
      <c r="D5" s="471" t="s">
        <v>5</v>
      </c>
      <c r="E5" s="469">
        <v>44561</v>
      </c>
      <c r="F5" s="471" t="s">
        <v>5</v>
      </c>
    </row>
    <row r="6" spans="1:7" x14ac:dyDescent="0.25">
      <c r="A6" s="348" t="s">
        <v>457</v>
      </c>
      <c r="B6" s="469"/>
      <c r="C6" s="470"/>
      <c r="D6" s="471"/>
      <c r="E6" s="469"/>
      <c r="F6" s="471"/>
    </row>
    <row r="7" spans="1:7" ht="15" thickBot="1" x14ac:dyDescent="0.3">
      <c r="A7" s="349" t="s">
        <v>458</v>
      </c>
      <c r="B7" s="350">
        <v>359262</v>
      </c>
      <c r="C7" s="351">
        <v>425911</v>
      </c>
      <c r="D7" s="352">
        <v>-0.156</v>
      </c>
      <c r="E7" s="350">
        <v>132580</v>
      </c>
      <c r="F7" s="353" t="s">
        <v>6</v>
      </c>
    </row>
    <row r="8" spans="1:7" ht="15" thickBot="1" x14ac:dyDescent="0.3">
      <c r="A8" s="349" t="s">
        <v>459</v>
      </c>
      <c r="B8" s="350">
        <f>SUM(B9:B10)</f>
        <v>304105</v>
      </c>
      <c r="C8" s="350">
        <f>SUM(C9:C10)</f>
        <v>292614</v>
      </c>
      <c r="D8" s="352">
        <v>3.9E-2</v>
      </c>
      <c r="E8" s="350">
        <f>SUM(E9:E10)</f>
        <v>139737</v>
      </c>
      <c r="F8" s="353" t="s">
        <v>6</v>
      </c>
    </row>
    <row r="9" spans="1:7" ht="15" thickBot="1" x14ac:dyDescent="0.3">
      <c r="A9" s="354" t="s">
        <v>460</v>
      </c>
      <c r="B9" s="355">
        <v>300967</v>
      </c>
      <c r="C9" s="356">
        <v>289551</v>
      </c>
      <c r="D9" s="357">
        <v>3.9E-2</v>
      </c>
      <c r="E9" s="355">
        <v>137215</v>
      </c>
      <c r="F9" s="358" t="s">
        <v>6</v>
      </c>
    </row>
    <row r="10" spans="1:7" ht="15" thickBot="1" x14ac:dyDescent="0.3">
      <c r="A10" s="354" t="s">
        <v>461</v>
      </c>
      <c r="B10" s="355">
        <v>3138</v>
      </c>
      <c r="C10" s="356">
        <v>3063</v>
      </c>
      <c r="D10" s="357">
        <v>2.4E-2</v>
      </c>
      <c r="E10" s="355">
        <v>2522</v>
      </c>
      <c r="F10" s="358">
        <v>0.24399999999999999</v>
      </c>
    </row>
    <row r="11" spans="1:7" ht="15" thickBot="1" x14ac:dyDescent="0.3">
      <c r="A11" s="359" t="s">
        <v>462</v>
      </c>
      <c r="B11" s="360">
        <f>B7+B8</f>
        <v>663367</v>
      </c>
      <c r="C11" s="360">
        <f>C7+C8</f>
        <v>718525</v>
      </c>
      <c r="D11" s="361">
        <v>-7.6999999999999999E-2</v>
      </c>
      <c r="E11" s="360">
        <f>E7+E8</f>
        <v>272317</v>
      </c>
      <c r="F11" s="362" t="s">
        <v>6</v>
      </c>
    </row>
    <row r="12" spans="1:7" ht="15" thickBot="1" x14ac:dyDescent="0.3">
      <c r="A12" s="349" t="s">
        <v>463</v>
      </c>
      <c r="B12" s="350">
        <v>25374</v>
      </c>
      <c r="C12" s="351">
        <v>21206</v>
      </c>
      <c r="D12" s="352">
        <v>0.19700000000000001</v>
      </c>
      <c r="E12" s="350">
        <v>21540</v>
      </c>
      <c r="F12" s="353">
        <v>0.17799999999999999</v>
      </c>
    </row>
    <row r="13" spans="1:7" ht="15" thickBot="1" x14ac:dyDescent="0.3">
      <c r="A13" s="349" t="s">
        <v>464</v>
      </c>
      <c r="B13" s="350">
        <v>22798</v>
      </c>
      <c r="C13" s="350" t="s">
        <v>259</v>
      </c>
      <c r="D13" s="353" t="s">
        <v>6</v>
      </c>
      <c r="E13" s="350" t="s">
        <v>352</v>
      </c>
      <c r="F13" s="353" t="s">
        <v>6</v>
      </c>
    </row>
    <row r="14" spans="1:7" ht="15" thickBot="1" x14ac:dyDescent="0.3">
      <c r="A14" s="363" t="s">
        <v>465</v>
      </c>
      <c r="B14" s="364">
        <v>-1077453</v>
      </c>
      <c r="C14" s="365">
        <v>-1121959</v>
      </c>
      <c r="D14" s="366">
        <v>-0.04</v>
      </c>
      <c r="E14" s="364">
        <v>-1137605</v>
      </c>
      <c r="F14" s="367">
        <v>-5.2999999999999999E-2</v>
      </c>
    </row>
    <row r="15" spans="1:7" ht="15" thickBot="1" x14ac:dyDescent="0.3">
      <c r="A15" s="368" t="s">
        <v>466</v>
      </c>
      <c r="B15" s="369">
        <f>SUM(B11:B14)</f>
        <v>-365914</v>
      </c>
      <c r="C15" s="369">
        <f>SUM(C11:C14)</f>
        <v>-382228</v>
      </c>
      <c r="D15" s="370">
        <v>-4.2999999999999997E-2</v>
      </c>
      <c r="E15" s="369">
        <f>SUM(E11:E14)</f>
        <v>-843748</v>
      </c>
      <c r="F15" s="371">
        <v>-0.56599999999999995</v>
      </c>
    </row>
    <row r="16" spans="1:7" ht="15" thickBot="1" x14ac:dyDescent="0.3">
      <c r="A16" s="372" t="s">
        <v>467</v>
      </c>
      <c r="B16" s="373">
        <v>-45615</v>
      </c>
      <c r="C16" s="373">
        <v>-53836</v>
      </c>
      <c r="D16" s="374">
        <v>-0.153</v>
      </c>
      <c r="E16" s="373">
        <v>-55297</v>
      </c>
      <c r="F16" s="375">
        <v>-0.17499999999999999</v>
      </c>
    </row>
    <row r="17" spans="1:6" ht="15" thickBot="1" x14ac:dyDescent="0.3">
      <c r="A17" s="376" t="s">
        <v>468</v>
      </c>
      <c r="B17" s="377">
        <f>B15+B16</f>
        <v>-411529</v>
      </c>
      <c r="C17" s="377">
        <f>C15+C16</f>
        <v>-436064</v>
      </c>
      <c r="D17" s="378">
        <v>-5.6000000000000001E-2</v>
      </c>
      <c r="E17" s="377">
        <f>E15+E16</f>
        <v>-899045</v>
      </c>
      <c r="F17" s="379">
        <v>-0.54200000000000004</v>
      </c>
    </row>
    <row r="18" spans="1:6" ht="15" thickBot="1" x14ac:dyDescent="0.3">
      <c r="A18" s="359"/>
      <c r="B18" s="360"/>
      <c r="C18" s="360"/>
      <c r="D18" s="361"/>
      <c r="E18" s="360"/>
      <c r="F18" s="362"/>
    </row>
    <row r="19" spans="1:6" ht="15" thickBot="1" x14ac:dyDescent="0.3">
      <c r="A19" s="359" t="s">
        <v>469</v>
      </c>
      <c r="B19" s="360">
        <f>SUM(B20:B21)</f>
        <v>-158675</v>
      </c>
      <c r="C19" s="360">
        <f>SUM(C20:C21)</f>
        <v>-168015</v>
      </c>
      <c r="D19" s="361">
        <v>-5.6000000000000001E-2</v>
      </c>
      <c r="E19" s="360">
        <f>SUM(E20:E21)</f>
        <v>-131933</v>
      </c>
      <c r="F19" s="362">
        <v>0.20300000000000001</v>
      </c>
    </row>
    <row r="20" spans="1:6" ht="15" thickBot="1" x14ac:dyDescent="0.3">
      <c r="A20" s="380" t="s">
        <v>470</v>
      </c>
      <c r="B20" s="350">
        <v>-88024</v>
      </c>
      <c r="C20" s="350">
        <v>-93205</v>
      </c>
      <c r="D20" s="352">
        <v>-5.6000000000000001E-2</v>
      </c>
      <c r="E20" s="350">
        <v>-101834</v>
      </c>
      <c r="F20" s="353">
        <v>-0.13600000000000001</v>
      </c>
    </row>
    <row r="21" spans="1:6" ht="15" thickBot="1" x14ac:dyDescent="0.3">
      <c r="A21" s="380" t="s">
        <v>471</v>
      </c>
      <c r="B21" s="350">
        <v>-70651</v>
      </c>
      <c r="C21" s="350">
        <v>-74810</v>
      </c>
      <c r="D21" s="352">
        <v>-5.6000000000000001E-2</v>
      </c>
      <c r="E21" s="350">
        <v>-30099</v>
      </c>
      <c r="F21" s="353" t="s">
        <v>6</v>
      </c>
    </row>
    <row r="22" spans="1:6" ht="15" thickBot="1" x14ac:dyDescent="0.3">
      <c r="A22" s="359" t="s">
        <v>472</v>
      </c>
      <c r="B22" s="360">
        <v>-12597</v>
      </c>
      <c r="C22" s="360">
        <v>-17463</v>
      </c>
      <c r="D22" s="361">
        <v>-0.27900000000000003</v>
      </c>
      <c r="E22" s="360">
        <v>-9330</v>
      </c>
      <c r="F22" s="362">
        <v>0.35</v>
      </c>
    </row>
    <row r="23" spans="1:6" ht="15" thickBot="1" x14ac:dyDescent="0.3">
      <c r="A23" s="372" t="s">
        <v>473</v>
      </c>
      <c r="B23" s="373">
        <v>-146444</v>
      </c>
      <c r="C23" s="373">
        <v>-155065</v>
      </c>
      <c r="D23" s="374">
        <v>-5.6000000000000001E-2</v>
      </c>
      <c r="E23" s="373">
        <v>-154880</v>
      </c>
      <c r="F23" s="375">
        <v>-5.3999999999999999E-2</v>
      </c>
    </row>
    <row r="24" spans="1:6" ht="29.25" thickBot="1" x14ac:dyDescent="0.3">
      <c r="A24" s="381" t="s">
        <v>474</v>
      </c>
      <c r="B24" s="377">
        <f>B19+B22+B23</f>
        <v>-317716</v>
      </c>
      <c r="C24" s="377">
        <f>C19+C22+C23</f>
        <v>-340543</v>
      </c>
      <c r="D24" s="378">
        <v>-6.7000000000000004E-2</v>
      </c>
      <c r="E24" s="377">
        <f>E19+E22+E23</f>
        <v>-296143</v>
      </c>
      <c r="F24" s="379">
        <v>7.2999999999999995E-2</v>
      </c>
    </row>
    <row r="25" spans="1:6" x14ac:dyDescent="0.25">
      <c r="A25" s="347" t="s">
        <v>475</v>
      </c>
      <c r="B25" s="382">
        <f>B24+B17</f>
        <v>-729245</v>
      </c>
      <c r="C25" s="382">
        <f>C24+C17</f>
        <v>-776607</v>
      </c>
      <c r="D25" s="383">
        <v>-6.0999999999999999E-2</v>
      </c>
      <c r="E25" s="382">
        <f>E24+E17</f>
        <v>-1195188</v>
      </c>
      <c r="F25" s="329">
        <v>-0.39</v>
      </c>
    </row>
    <row r="26" spans="1:6" ht="15" thickBot="1" x14ac:dyDescent="0.3">
      <c r="A26" s="384" t="s">
        <v>476</v>
      </c>
      <c r="B26" s="385">
        <v>0.27</v>
      </c>
      <c r="C26" s="385">
        <v>0.28199999999999997</v>
      </c>
      <c r="D26" s="386" t="s">
        <v>477</v>
      </c>
      <c r="E26" s="385">
        <v>0.31900000000000001</v>
      </c>
      <c r="F26" s="386" t="s">
        <v>478</v>
      </c>
    </row>
    <row r="27" spans="1:6" x14ac:dyDescent="0.25">
      <c r="A27" s="387"/>
      <c r="B27" s="387"/>
      <c r="C27" s="387"/>
      <c r="D27" s="387"/>
      <c r="E27" s="387"/>
      <c r="F27" s="387"/>
    </row>
    <row r="28" spans="1:6" x14ac:dyDescent="0.25">
      <c r="A28" s="387"/>
      <c r="B28" s="387"/>
      <c r="C28" s="387"/>
      <c r="D28" s="387"/>
      <c r="E28" s="387"/>
      <c r="F28" s="387"/>
    </row>
    <row r="29" spans="1:6" x14ac:dyDescent="0.25">
      <c r="A29" s="156" t="s">
        <v>479</v>
      </c>
      <c r="B29" s="387"/>
      <c r="C29" s="387"/>
      <c r="D29" s="387"/>
      <c r="E29" s="387"/>
      <c r="F29" s="387"/>
    </row>
  </sheetData>
  <mergeCells count="5">
    <mergeCell ref="B5:B6"/>
    <mergeCell ref="C5:C6"/>
    <mergeCell ref="D5:D6"/>
    <mergeCell ref="E5:E6"/>
    <mergeCell ref="F5:F6"/>
  </mergeCells>
  <hyperlinks>
    <hyperlink ref="A29" location="_ftnref1" display="_ftnref1" xr:uid="{F77F0BB7-6944-45C4-A4AB-7B2BBC28B3B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5C0A1-A5C2-4F32-968C-7E095CE5E7A3}">
  <sheetPr>
    <tabColor rgb="FF7B2038"/>
  </sheetPr>
  <dimension ref="A1:K136"/>
  <sheetViews>
    <sheetView showGridLines="0" zoomScale="80" zoomScaleNormal="80" workbookViewId="0">
      <pane ySplit="3" topLeftCell="A4" activePane="bottomLeft" state="frozen"/>
      <selection activeCell="B7" sqref="B7:D38"/>
      <selection pane="bottomLeft" activeCell="C20" sqref="C20"/>
    </sheetView>
  </sheetViews>
  <sheetFormatPr defaultColWidth="8.85546875" defaultRowHeight="12" x14ac:dyDescent="0.25"/>
  <cols>
    <col min="1" max="1" width="53" style="100" customWidth="1"/>
    <col min="2" max="3" width="11.5703125" style="98" bestFit="1" customWidth="1"/>
    <col min="4" max="4" width="12.7109375" style="99" bestFit="1" customWidth="1"/>
    <col min="5" max="5" width="12" style="160" bestFit="1" customWidth="1"/>
    <col min="6" max="6" width="12" style="161" bestFit="1" customWidth="1"/>
    <col min="7" max="7" width="12.7109375" style="100" bestFit="1" customWidth="1"/>
    <col min="8" max="9" width="9.28515625" style="100" bestFit="1" customWidth="1"/>
    <col min="10" max="10" width="10" style="100" bestFit="1" customWidth="1"/>
    <col min="11" max="16384" width="8.85546875" style="100"/>
  </cols>
  <sheetData>
    <row r="1" spans="1:8" ht="14.25" x14ac:dyDescent="0.25">
      <c r="A1" s="1" t="s">
        <v>2</v>
      </c>
    </row>
    <row r="2" spans="1:8" ht="14.25" x14ac:dyDescent="0.25">
      <c r="A2" s="1" t="s">
        <v>524</v>
      </c>
    </row>
    <row r="3" spans="1:8" ht="14.25" x14ac:dyDescent="0.25">
      <c r="A3" s="36" t="s">
        <v>0</v>
      </c>
      <c r="B3" s="101"/>
      <c r="C3" s="101"/>
      <c r="D3" s="102"/>
      <c r="E3" s="162"/>
    </row>
    <row r="4" spans="1:8" x14ac:dyDescent="0.25">
      <c r="B4" s="103"/>
      <c r="C4" s="103"/>
      <c r="D4" s="104"/>
    </row>
    <row r="5" spans="1:8" x14ac:dyDescent="0.25">
      <c r="A5" s="96" t="s">
        <v>44</v>
      </c>
      <c r="B5" s="96"/>
      <c r="C5" s="96"/>
      <c r="D5" s="96"/>
      <c r="E5" s="96"/>
      <c r="F5" s="96"/>
      <c r="G5" s="96"/>
    </row>
    <row r="6" spans="1:8" ht="12.75" thickBot="1" x14ac:dyDescent="0.3">
      <c r="A6" s="105" t="s">
        <v>0</v>
      </c>
      <c r="B6" s="106" t="s">
        <v>450</v>
      </c>
      <c r="C6" s="106" t="s">
        <v>451</v>
      </c>
      <c r="D6" s="112" t="s">
        <v>5</v>
      </c>
      <c r="E6" s="106" t="s">
        <v>452</v>
      </c>
      <c r="F6" s="106" t="s">
        <v>453</v>
      </c>
      <c r="G6" s="112" t="s">
        <v>5</v>
      </c>
    </row>
    <row r="7" spans="1:8" ht="12.75" thickBot="1" x14ac:dyDescent="0.3">
      <c r="A7" s="109" t="s">
        <v>3</v>
      </c>
      <c r="B7" s="113">
        <v>192100</v>
      </c>
      <c r="C7" s="113">
        <v>199020</v>
      </c>
      <c r="D7" s="112">
        <v>-3.5000000000000003E-2</v>
      </c>
      <c r="E7" s="113">
        <v>390902</v>
      </c>
      <c r="F7" s="113">
        <v>372817</v>
      </c>
      <c r="G7" s="112">
        <v>4.9000000000000002E-2</v>
      </c>
    </row>
    <row r="8" spans="1:8" ht="12.75" thickBot="1" x14ac:dyDescent="0.3">
      <c r="A8" s="109" t="s">
        <v>107</v>
      </c>
      <c r="B8" s="113">
        <v>-136355</v>
      </c>
      <c r="C8" s="113">
        <v>-149093</v>
      </c>
      <c r="D8" s="112">
        <v>-8.5000000000000006E-2</v>
      </c>
      <c r="E8" s="113">
        <v>-276060</v>
      </c>
      <c r="F8" s="113">
        <v>-282645</v>
      </c>
      <c r="G8" s="112">
        <v>-2.3E-2</v>
      </c>
      <c r="H8" s="111"/>
    </row>
    <row r="9" spans="1:8" ht="12.75" thickBot="1" x14ac:dyDescent="0.3">
      <c r="A9" s="108" t="s">
        <v>116</v>
      </c>
      <c r="B9" s="114">
        <v>-31466</v>
      </c>
      <c r="C9" s="114">
        <v>-46889</v>
      </c>
      <c r="D9" s="115">
        <v>-0.32900000000000001</v>
      </c>
      <c r="E9" s="114">
        <v>-64492</v>
      </c>
      <c r="F9" s="114">
        <v>-86256</v>
      </c>
      <c r="G9" s="115">
        <v>-0.252</v>
      </c>
    </row>
    <row r="10" spans="1:8" ht="12.75" thickBot="1" x14ac:dyDescent="0.3">
      <c r="A10" s="108" t="s">
        <v>117</v>
      </c>
      <c r="B10" s="114">
        <v>-104889</v>
      </c>
      <c r="C10" s="114">
        <v>-102204</v>
      </c>
      <c r="D10" s="115">
        <v>2.5999999999999999E-2</v>
      </c>
      <c r="E10" s="114">
        <v>-211568</v>
      </c>
      <c r="F10" s="114">
        <v>-196389</v>
      </c>
      <c r="G10" s="115">
        <v>7.6999999999999999E-2</v>
      </c>
    </row>
    <row r="11" spans="1:8" ht="12.75" thickBot="1" x14ac:dyDescent="0.3">
      <c r="A11" s="109" t="s">
        <v>31</v>
      </c>
      <c r="B11" s="113">
        <v>55745</v>
      </c>
      <c r="C11" s="113">
        <v>49927</v>
      </c>
      <c r="D11" s="112">
        <v>0.11700000000000001</v>
      </c>
      <c r="E11" s="113">
        <v>114842</v>
      </c>
      <c r="F11" s="113">
        <v>90172</v>
      </c>
      <c r="G11" s="112">
        <v>0.27400000000000002</v>
      </c>
      <c r="H11" s="111"/>
    </row>
    <row r="12" spans="1:8" ht="12.75" thickBot="1" x14ac:dyDescent="0.3">
      <c r="A12" s="118" t="s">
        <v>255</v>
      </c>
      <c r="B12" s="119">
        <v>0.28999999999999998</v>
      </c>
      <c r="C12" s="119">
        <v>0.251</v>
      </c>
      <c r="D12" s="147" t="s">
        <v>360</v>
      </c>
      <c r="E12" s="119">
        <v>0.29399999999999998</v>
      </c>
      <c r="F12" s="119">
        <v>0.24199999999999999</v>
      </c>
      <c r="G12" s="147" t="s">
        <v>480</v>
      </c>
    </row>
    <row r="13" spans="1:8" ht="12.75" thickBot="1" x14ac:dyDescent="0.3">
      <c r="A13" s="108" t="s">
        <v>118</v>
      </c>
      <c r="B13" s="114">
        <v>-19565</v>
      </c>
      <c r="C13" s="114">
        <v>-14512</v>
      </c>
      <c r="D13" s="115">
        <v>0.34799999999999998</v>
      </c>
      <c r="E13" s="114">
        <v>-39680</v>
      </c>
      <c r="F13" s="114">
        <v>-27177</v>
      </c>
      <c r="G13" s="115">
        <v>0.46</v>
      </c>
    </row>
    <row r="14" spans="1:8" ht="12.75" thickBot="1" x14ac:dyDescent="0.3">
      <c r="A14" s="108" t="s">
        <v>94</v>
      </c>
      <c r="B14" s="114">
        <v>-10933</v>
      </c>
      <c r="C14" s="114">
        <v>-8770</v>
      </c>
      <c r="D14" s="115">
        <v>0.247</v>
      </c>
      <c r="E14" s="114">
        <v>-22001</v>
      </c>
      <c r="F14" s="114">
        <v>-17089</v>
      </c>
      <c r="G14" s="115">
        <v>0.28699999999999998</v>
      </c>
    </row>
    <row r="15" spans="1:8" ht="12.75" thickBot="1" x14ac:dyDescent="0.3">
      <c r="A15" s="105" t="s">
        <v>119</v>
      </c>
      <c r="B15" s="116">
        <v>-18032</v>
      </c>
      <c r="C15" s="116">
        <v>-15266</v>
      </c>
      <c r="D15" s="117">
        <v>0.18099999999999999</v>
      </c>
      <c r="E15" s="116">
        <v>-36316</v>
      </c>
      <c r="F15" s="116">
        <v>-29838</v>
      </c>
      <c r="G15" s="117">
        <v>0.217</v>
      </c>
    </row>
    <row r="16" spans="1:8" ht="12.75" thickBot="1" x14ac:dyDescent="0.3">
      <c r="A16" s="108" t="s">
        <v>120</v>
      </c>
      <c r="B16" s="114">
        <v>-32</v>
      </c>
      <c r="C16" s="114">
        <v>-29</v>
      </c>
      <c r="D16" s="115">
        <v>0.10299999999999999</v>
      </c>
      <c r="E16" s="114">
        <v>-142</v>
      </c>
      <c r="F16" s="114">
        <v>-38</v>
      </c>
      <c r="G16" s="115" t="s">
        <v>6</v>
      </c>
    </row>
    <row r="17" spans="1:8" ht="12.75" thickBot="1" x14ac:dyDescent="0.3">
      <c r="A17" s="108" t="s">
        <v>121</v>
      </c>
      <c r="B17" s="114">
        <v>-267</v>
      </c>
      <c r="C17" s="114">
        <v>27</v>
      </c>
      <c r="D17" s="115" t="s">
        <v>6</v>
      </c>
      <c r="E17" s="114">
        <v>-238</v>
      </c>
      <c r="F17" s="114">
        <v>118</v>
      </c>
      <c r="G17" s="115" t="s">
        <v>6</v>
      </c>
    </row>
    <row r="18" spans="1:8" ht="12.75" thickBot="1" x14ac:dyDescent="0.3">
      <c r="A18" s="109" t="s">
        <v>4</v>
      </c>
      <c r="B18" s="113">
        <v>24948</v>
      </c>
      <c r="C18" s="113">
        <v>26643</v>
      </c>
      <c r="D18" s="112">
        <v>-6.4000000000000001E-2</v>
      </c>
      <c r="E18" s="113">
        <v>52781</v>
      </c>
      <c r="F18" s="113">
        <v>45986</v>
      </c>
      <c r="G18" s="112">
        <v>0.14799999999999999</v>
      </c>
      <c r="H18" s="111"/>
    </row>
    <row r="19" spans="1:8" ht="12.75" thickBot="1" x14ac:dyDescent="0.3">
      <c r="A19" s="109" t="s">
        <v>122</v>
      </c>
      <c r="B19" s="113">
        <v>17849</v>
      </c>
      <c r="C19" s="113">
        <v>20147</v>
      </c>
      <c r="D19" s="112">
        <v>-0.114</v>
      </c>
      <c r="E19" s="113">
        <v>38466</v>
      </c>
      <c r="F19" s="113">
        <v>33237</v>
      </c>
      <c r="G19" s="112">
        <v>0.157</v>
      </c>
      <c r="H19" s="111"/>
    </row>
    <row r="20" spans="1:8" ht="12.75" thickBot="1" x14ac:dyDescent="0.3">
      <c r="A20" s="118" t="s">
        <v>123</v>
      </c>
      <c r="B20" s="119">
        <v>9.2915148360229044E-2</v>
      </c>
      <c r="C20" s="119">
        <v>0.10123103205707969</v>
      </c>
      <c r="D20" s="147">
        <v>-0.83158836968506433</v>
      </c>
      <c r="E20" s="119">
        <v>9.8403180336759599E-2</v>
      </c>
      <c r="F20" s="119">
        <v>8.9150977557353878E-2</v>
      </c>
      <c r="G20" s="147">
        <v>0.92522027794057216</v>
      </c>
    </row>
    <row r="21" spans="1:8" ht="12.75" thickBot="1" x14ac:dyDescent="0.3">
      <c r="A21" s="108" t="s">
        <v>48</v>
      </c>
      <c r="B21" s="114">
        <v>-7510</v>
      </c>
      <c r="C21" s="114">
        <v>-6258</v>
      </c>
      <c r="D21" s="115">
        <v>0.2</v>
      </c>
      <c r="E21" s="114">
        <v>-15114</v>
      </c>
      <c r="F21" s="114">
        <v>-12102</v>
      </c>
      <c r="G21" s="115">
        <v>0.249</v>
      </c>
    </row>
    <row r="22" spans="1:8" ht="12.75" thickBot="1" x14ac:dyDescent="0.3">
      <c r="A22" s="105" t="s">
        <v>124</v>
      </c>
      <c r="B22" s="116">
        <v>-1661</v>
      </c>
      <c r="C22" s="116">
        <v>-1250</v>
      </c>
      <c r="D22" s="117">
        <v>0.32900000000000001</v>
      </c>
      <c r="E22" s="116">
        <v>-3218</v>
      </c>
      <c r="F22" s="116">
        <v>-2415</v>
      </c>
      <c r="G22" s="117">
        <v>0.33300000000000002</v>
      </c>
    </row>
    <row r="23" spans="1:8" ht="12.75" thickBot="1" x14ac:dyDescent="0.3">
      <c r="A23" s="108" t="s">
        <v>125</v>
      </c>
      <c r="B23" s="114">
        <v>-3328</v>
      </c>
      <c r="C23" s="114">
        <v>-3922</v>
      </c>
      <c r="D23" s="115">
        <v>-0.151</v>
      </c>
      <c r="E23" s="114">
        <v>-6621</v>
      </c>
      <c r="F23" s="114">
        <v>-7712</v>
      </c>
      <c r="G23" s="115">
        <v>-0.14099999999999999</v>
      </c>
    </row>
    <row r="24" spans="1:8" ht="12.75" thickBot="1" x14ac:dyDescent="0.3">
      <c r="A24" s="105" t="s">
        <v>126</v>
      </c>
      <c r="B24" s="116">
        <v>-1351</v>
      </c>
      <c r="C24" s="116">
        <v>-2249</v>
      </c>
      <c r="D24" s="117">
        <v>-0.39900000000000002</v>
      </c>
      <c r="E24" s="116">
        <v>-2756</v>
      </c>
      <c r="F24" s="116">
        <v>-4502</v>
      </c>
      <c r="G24" s="117">
        <v>-0.38800000000000001</v>
      </c>
    </row>
    <row r="25" spans="1:8" ht="12.75" thickBot="1" x14ac:dyDescent="0.3">
      <c r="A25" s="108" t="s">
        <v>127</v>
      </c>
      <c r="B25" s="114">
        <v>9243</v>
      </c>
      <c r="C25" s="114">
        <v>10733</v>
      </c>
      <c r="D25" s="115">
        <v>-0.13900000000000001</v>
      </c>
      <c r="E25" s="114">
        <v>9829</v>
      </c>
      <c r="F25" s="114">
        <v>7250</v>
      </c>
      <c r="G25" s="115">
        <v>0.35599999999999998</v>
      </c>
    </row>
    <row r="26" spans="1:8" ht="12.75" thickBot="1" x14ac:dyDescent="0.3">
      <c r="A26" s="105" t="s">
        <v>128</v>
      </c>
      <c r="B26" s="116">
        <v>5145</v>
      </c>
      <c r="C26" s="116">
        <v>5310</v>
      </c>
      <c r="D26" s="117">
        <v>-3.1E-2</v>
      </c>
      <c r="E26" s="116">
        <v>5775</v>
      </c>
      <c r="F26" s="116">
        <v>4367</v>
      </c>
      <c r="G26" s="117">
        <v>0.32200000000000001</v>
      </c>
    </row>
    <row r="27" spans="1:8" ht="12.75" thickBot="1" x14ac:dyDescent="0.3">
      <c r="A27" s="108" t="s">
        <v>129</v>
      </c>
      <c r="B27" s="114">
        <v>-31</v>
      </c>
      <c r="C27" s="114">
        <v>-344</v>
      </c>
      <c r="D27" s="115">
        <v>-0.91</v>
      </c>
      <c r="E27" s="114">
        <v>-847</v>
      </c>
      <c r="F27" s="114">
        <v>-394</v>
      </c>
      <c r="G27" s="115" t="s">
        <v>6</v>
      </c>
    </row>
    <row r="28" spans="1:8" ht="12.75" thickBot="1" x14ac:dyDescent="0.3">
      <c r="A28" s="109" t="s">
        <v>508</v>
      </c>
      <c r="B28" s="113">
        <v>23322</v>
      </c>
      <c r="C28" s="113">
        <v>26852</v>
      </c>
      <c r="D28" s="112">
        <v>-0.13100000000000001</v>
      </c>
      <c r="E28" s="113">
        <v>40028</v>
      </c>
      <c r="F28" s="113">
        <v>33028</v>
      </c>
      <c r="G28" s="112">
        <v>0.21199999999999999</v>
      </c>
      <c r="H28" s="111"/>
    </row>
    <row r="29" spans="1:8" ht="12.75" thickBot="1" x14ac:dyDescent="0.3">
      <c r="A29" s="108" t="s">
        <v>130</v>
      </c>
      <c r="B29" s="114">
        <v>-474</v>
      </c>
      <c r="C29" s="114">
        <v>-372</v>
      </c>
      <c r="D29" s="115">
        <v>0.27400000000000002</v>
      </c>
      <c r="E29" s="114">
        <v>-898</v>
      </c>
      <c r="F29" s="114">
        <v>-743</v>
      </c>
      <c r="G29" s="115">
        <v>0.20899999999999999</v>
      </c>
    </row>
    <row r="30" spans="1:8" ht="12.75" thickBot="1" x14ac:dyDescent="0.3">
      <c r="A30" s="109" t="s">
        <v>509</v>
      </c>
      <c r="B30" s="113">
        <v>22848</v>
      </c>
      <c r="C30" s="113">
        <v>26480</v>
      </c>
      <c r="D30" s="112">
        <v>-0.13700000000000001</v>
      </c>
      <c r="E30" s="113">
        <v>39130</v>
      </c>
      <c r="F30" s="113">
        <v>32285</v>
      </c>
      <c r="G30" s="112">
        <v>0.21199999999999999</v>
      </c>
      <c r="H30" s="111"/>
    </row>
    <row r="31" spans="1:8" ht="12.75" thickBot="1" x14ac:dyDescent="0.3">
      <c r="A31" s="118" t="s">
        <v>131</v>
      </c>
      <c r="B31" s="113"/>
      <c r="C31" s="113"/>
      <c r="D31" s="112"/>
      <c r="E31" s="113"/>
      <c r="F31" s="113"/>
      <c r="G31" s="112"/>
    </row>
    <row r="32" spans="1:8" ht="12.75" thickBot="1" x14ac:dyDescent="0.3">
      <c r="A32" s="105" t="s">
        <v>132</v>
      </c>
      <c r="B32" s="116">
        <v>15138</v>
      </c>
      <c r="C32" s="116">
        <v>17073</v>
      </c>
      <c r="D32" s="117">
        <v>-0.113</v>
      </c>
      <c r="E32" s="116">
        <v>25205</v>
      </c>
      <c r="F32" s="116">
        <v>20507</v>
      </c>
      <c r="G32" s="117">
        <v>0.22900000000000001</v>
      </c>
      <c r="H32" s="111"/>
    </row>
    <row r="33" spans="1:11" ht="12.75" thickBot="1" x14ac:dyDescent="0.3">
      <c r="A33" s="105" t="s">
        <v>133</v>
      </c>
      <c r="B33" s="116">
        <v>7710</v>
      </c>
      <c r="C33" s="116">
        <v>9407</v>
      </c>
      <c r="D33" s="117">
        <v>-0.18</v>
      </c>
      <c r="E33" s="116">
        <v>13925</v>
      </c>
      <c r="F33" s="116">
        <v>11778</v>
      </c>
      <c r="G33" s="117">
        <v>0.182</v>
      </c>
    </row>
    <row r="34" spans="1:11" ht="12.75" thickBot="1" x14ac:dyDescent="0.3">
      <c r="A34" s="92"/>
      <c r="B34" s="110"/>
      <c r="C34" s="110"/>
      <c r="D34" s="110"/>
      <c r="E34" s="110"/>
      <c r="F34" s="110"/>
      <c r="G34" s="110"/>
    </row>
    <row r="35" spans="1:11" ht="12.75" thickBot="1" x14ac:dyDescent="0.3">
      <c r="A35" s="109" t="s">
        <v>510</v>
      </c>
      <c r="B35" s="113">
        <v>19477</v>
      </c>
      <c r="C35" s="113">
        <v>21242</v>
      </c>
      <c r="D35" s="120">
        <v>-8.3000000000000004E-2</v>
      </c>
      <c r="E35" s="113">
        <v>36522</v>
      </c>
      <c r="F35" s="113">
        <v>29550</v>
      </c>
      <c r="G35" s="120">
        <v>0.23599999999999999</v>
      </c>
      <c r="H35" s="111"/>
    </row>
    <row r="36" spans="1:11" ht="12.75" thickBot="1" x14ac:dyDescent="0.3">
      <c r="A36" s="118" t="s">
        <v>131</v>
      </c>
      <c r="B36" s="121"/>
      <c r="C36" s="121"/>
      <c r="D36" s="122"/>
      <c r="E36" s="121"/>
      <c r="F36" s="121"/>
      <c r="G36" s="122"/>
    </row>
    <row r="37" spans="1:11" ht="12.75" thickBot="1" x14ac:dyDescent="0.3">
      <c r="A37" s="105" t="s">
        <v>132</v>
      </c>
      <c r="B37" s="194">
        <v>12879</v>
      </c>
      <c r="C37" s="194">
        <v>13564</v>
      </c>
      <c r="D37" s="195">
        <v>-5.0999999999999997E-2</v>
      </c>
      <c r="E37" s="194">
        <v>23458</v>
      </c>
      <c r="F37" s="194">
        <v>18675.010000000002</v>
      </c>
      <c r="G37" s="195">
        <v>0.25600000000000001</v>
      </c>
      <c r="H37" s="111"/>
    </row>
    <row r="38" spans="1:11" ht="12.75" thickBot="1" x14ac:dyDescent="0.3">
      <c r="A38" s="105" t="s">
        <v>133</v>
      </c>
      <c r="B38" s="194">
        <v>6598</v>
      </c>
      <c r="C38" s="194">
        <v>7678</v>
      </c>
      <c r="D38" s="195">
        <v>-0.14099999999999999</v>
      </c>
      <c r="E38" s="194">
        <v>13064</v>
      </c>
      <c r="F38" s="194">
        <v>10874.99</v>
      </c>
      <c r="G38" s="195">
        <v>0.20100000000000001</v>
      </c>
    </row>
    <row r="39" spans="1:11" x14ac:dyDescent="0.25">
      <c r="B39" s="100"/>
      <c r="C39" s="100"/>
      <c r="D39" s="100"/>
      <c r="E39" s="161"/>
    </row>
    <row r="40" spans="1:11" x14ac:dyDescent="0.25">
      <c r="B40" s="100"/>
      <c r="C40" s="100"/>
      <c r="D40" s="100"/>
      <c r="E40" s="161"/>
    </row>
    <row r="41" spans="1:11" x14ac:dyDescent="0.25">
      <c r="A41" s="97" t="s">
        <v>51</v>
      </c>
      <c r="B41" s="96"/>
      <c r="C41" s="96"/>
      <c r="D41" s="96"/>
      <c r="E41" s="96"/>
      <c r="F41" s="96"/>
      <c r="G41" s="96"/>
    </row>
    <row r="42" spans="1:11" ht="12.75" thickBot="1" x14ac:dyDescent="0.3">
      <c r="A42" s="105" t="s">
        <v>0</v>
      </c>
      <c r="B42" s="106" t="s">
        <v>450</v>
      </c>
      <c r="C42" s="106" t="s">
        <v>451</v>
      </c>
      <c r="D42" s="112" t="s">
        <v>5</v>
      </c>
      <c r="E42" s="106" t="s">
        <v>452</v>
      </c>
      <c r="F42" s="106" t="s">
        <v>453</v>
      </c>
      <c r="G42" s="112" t="s">
        <v>5</v>
      </c>
    </row>
    <row r="43" spans="1:11" ht="12.75" thickBot="1" x14ac:dyDescent="0.3">
      <c r="A43" s="109" t="s">
        <v>270</v>
      </c>
      <c r="B43" s="121"/>
      <c r="C43" s="121"/>
      <c r="D43" s="121"/>
      <c r="E43" s="121"/>
      <c r="F43" s="121"/>
      <c r="G43" s="121"/>
    </row>
    <row r="44" spans="1:11" ht="12.75" thickBot="1" x14ac:dyDescent="0.3">
      <c r="A44" s="108" t="s">
        <v>134</v>
      </c>
      <c r="B44" s="114">
        <v>189921</v>
      </c>
      <c r="C44" s="114">
        <v>188561</v>
      </c>
      <c r="D44" s="115">
        <v>7.0000000000000001E-3</v>
      </c>
      <c r="E44" s="114">
        <v>383356</v>
      </c>
      <c r="F44" s="114">
        <v>355740</v>
      </c>
      <c r="G44" s="115">
        <v>7.8E-2</v>
      </c>
    </row>
    <row r="45" spans="1:11" ht="12.75" thickBot="1" x14ac:dyDescent="0.3">
      <c r="A45" s="108" t="s">
        <v>135</v>
      </c>
      <c r="B45" s="114">
        <v>-130268</v>
      </c>
      <c r="C45" s="114">
        <v>-141454</v>
      </c>
      <c r="D45" s="115">
        <v>-7.9000000000000001E-2</v>
      </c>
      <c r="E45" s="114">
        <v>-272998</v>
      </c>
      <c r="F45" s="114">
        <v>-286749</v>
      </c>
      <c r="G45" s="115">
        <v>-4.8000000000000001E-2</v>
      </c>
    </row>
    <row r="46" spans="1:11" ht="12.75" thickBot="1" x14ac:dyDescent="0.3">
      <c r="A46" s="109" t="s">
        <v>136</v>
      </c>
      <c r="B46" s="113">
        <v>59653</v>
      </c>
      <c r="C46" s="113">
        <v>47107</v>
      </c>
      <c r="D46" s="112">
        <v>0.26600000000000001</v>
      </c>
      <c r="E46" s="113">
        <v>110358</v>
      </c>
      <c r="F46" s="113">
        <v>68991</v>
      </c>
      <c r="G46" s="112">
        <v>0.6</v>
      </c>
      <c r="H46" s="111"/>
      <c r="J46" s="111"/>
      <c r="K46" s="111"/>
    </row>
    <row r="47" spans="1:11" ht="12.75" thickBot="1" x14ac:dyDescent="0.3">
      <c r="A47" s="108" t="s">
        <v>137</v>
      </c>
      <c r="B47" s="114">
        <v>-22324</v>
      </c>
      <c r="C47" s="114">
        <v>-15350</v>
      </c>
      <c r="D47" s="115">
        <v>0.45400000000000001</v>
      </c>
      <c r="E47" s="114">
        <v>-37342</v>
      </c>
      <c r="F47" s="114">
        <v>-25682</v>
      </c>
      <c r="G47" s="115">
        <v>0.45400000000000001</v>
      </c>
    </row>
    <row r="48" spans="1:11" ht="12.75" thickBot="1" x14ac:dyDescent="0.3">
      <c r="A48" s="108" t="s">
        <v>138</v>
      </c>
      <c r="B48" s="114">
        <v>-11614</v>
      </c>
      <c r="C48" s="114">
        <v>-9299</v>
      </c>
      <c r="D48" s="115">
        <v>0.249</v>
      </c>
      <c r="E48" s="114">
        <v>-23374</v>
      </c>
      <c r="F48" s="114">
        <v>-17172</v>
      </c>
      <c r="G48" s="115">
        <v>0.36099999999999999</v>
      </c>
    </row>
    <row r="49" spans="1:11" ht="12.75" thickBot="1" x14ac:dyDescent="0.3">
      <c r="A49" s="105" t="s">
        <v>139</v>
      </c>
      <c r="B49" s="116">
        <v>-18713</v>
      </c>
      <c r="C49" s="116">
        <v>-15795</v>
      </c>
      <c r="D49" s="117">
        <v>0.185</v>
      </c>
      <c r="E49" s="116">
        <v>-37689</v>
      </c>
      <c r="F49" s="116">
        <v>-29921</v>
      </c>
      <c r="G49" s="117">
        <v>0.26</v>
      </c>
    </row>
    <row r="50" spans="1:11" ht="12.75" thickBot="1" x14ac:dyDescent="0.3">
      <c r="A50" s="108" t="s">
        <v>140</v>
      </c>
      <c r="B50" s="114">
        <v>277</v>
      </c>
      <c r="C50" s="114">
        <v>257</v>
      </c>
      <c r="D50" s="115">
        <v>7.8E-2</v>
      </c>
      <c r="E50" s="114">
        <v>680</v>
      </c>
      <c r="F50" s="114">
        <v>566</v>
      </c>
      <c r="G50" s="115">
        <v>0.20100000000000001</v>
      </c>
    </row>
    <row r="51" spans="1:11" ht="12.75" thickBot="1" x14ac:dyDescent="0.3">
      <c r="A51" s="109" t="s">
        <v>141</v>
      </c>
      <c r="B51" s="113">
        <v>25992</v>
      </c>
      <c r="C51" s="113">
        <v>22715</v>
      </c>
      <c r="D51" s="112">
        <v>0.14399999999999999</v>
      </c>
      <c r="E51" s="113">
        <v>50322</v>
      </c>
      <c r="F51" s="113">
        <v>26703</v>
      </c>
      <c r="G51" s="112">
        <v>0.88500000000000001</v>
      </c>
      <c r="H51" s="111"/>
      <c r="J51" s="111"/>
      <c r="K51" s="111"/>
    </row>
    <row r="52" spans="1:11" ht="12.75" thickBot="1" x14ac:dyDescent="0.3">
      <c r="A52" s="108" t="s">
        <v>113</v>
      </c>
      <c r="B52" s="114">
        <v>-487</v>
      </c>
      <c r="C52" s="114">
        <v>-144</v>
      </c>
      <c r="D52" s="115" t="s">
        <v>6</v>
      </c>
      <c r="E52" s="114">
        <v>-795</v>
      </c>
      <c r="F52" s="114">
        <v>-401</v>
      </c>
      <c r="G52" s="115">
        <v>0.98299999999999998</v>
      </c>
    </row>
    <row r="53" spans="1:11" ht="12.75" thickBot="1" x14ac:dyDescent="0.3">
      <c r="A53" s="109" t="s">
        <v>71</v>
      </c>
      <c r="B53" s="113">
        <v>25505</v>
      </c>
      <c r="C53" s="113">
        <v>22571</v>
      </c>
      <c r="D53" s="112">
        <v>0.13</v>
      </c>
      <c r="E53" s="113">
        <v>49527</v>
      </c>
      <c r="F53" s="113">
        <v>26302</v>
      </c>
      <c r="G53" s="112">
        <v>0.88300000000000001</v>
      </c>
      <c r="H53" s="111"/>
      <c r="J53" s="111"/>
      <c r="K53" s="111"/>
    </row>
    <row r="54" spans="1:11" ht="12.75" thickBot="1" x14ac:dyDescent="0.3">
      <c r="A54" s="109" t="s">
        <v>142</v>
      </c>
      <c r="B54" s="113">
        <v>18406</v>
      </c>
      <c r="C54" s="113">
        <v>16075</v>
      </c>
      <c r="D54" s="112">
        <v>0.14499999999999999</v>
      </c>
      <c r="E54" s="113">
        <v>35212</v>
      </c>
      <c r="F54" s="113">
        <v>13553</v>
      </c>
      <c r="G54" s="112" t="s">
        <v>6</v>
      </c>
      <c r="H54" s="111"/>
      <c r="J54" s="111"/>
      <c r="K54" s="111"/>
    </row>
    <row r="55" spans="1:11" ht="12.75" thickBot="1" x14ac:dyDescent="0.3">
      <c r="A55" s="108"/>
      <c r="B55" s="114"/>
      <c r="C55" s="114"/>
      <c r="D55" s="115"/>
      <c r="E55" s="114"/>
      <c r="F55" s="114"/>
      <c r="G55" s="115"/>
    </row>
    <row r="56" spans="1:11" ht="12.75" thickBot="1" x14ac:dyDescent="0.3">
      <c r="A56" s="109" t="s">
        <v>269</v>
      </c>
      <c r="B56" s="114"/>
      <c r="C56" s="114"/>
      <c r="D56" s="115"/>
      <c r="E56" s="114"/>
      <c r="F56" s="114"/>
      <c r="G56" s="115"/>
    </row>
    <row r="57" spans="1:11" ht="12.75" thickBot="1" x14ac:dyDescent="0.3">
      <c r="A57" s="108" t="s">
        <v>143</v>
      </c>
      <c r="B57" s="114">
        <v>-5000</v>
      </c>
      <c r="C57" s="114">
        <v>-4267</v>
      </c>
      <c r="D57" s="115">
        <v>0.17199999999999999</v>
      </c>
      <c r="E57" s="114">
        <v>-13770</v>
      </c>
      <c r="F57" s="114">
        <v>-6882</v>
      </c>
      <c r="G57" s="115" t="s">
        <v>6</v>
      </c>
    </row>
    <row r="58" spans="1:11" ht="12.75" thickBot="1" x14ac:dyDescent="0.3">
      <c r="A58" s="108" t="s">
        <v>262</v>
      </c>
      <c r="B58" s="114">
        <v>-31186</v>
      </c>
      <c r="C58" s="114">
        <v>0</v>
      </c>
      <c r="D58" s="115" t="s">
        <v>6</v>
      </c>
      <c r="E58" s="114">
        <v>-41186</v>
      </c>
      <c r="F58" s="114">
        <v>0</v>
      </c>
      <c r="G58" s="115" t="s">
        <v>6</v>
      </c>
    </row>
    <row r="59" spans="1:11" ht="12.75" thickBot="1" x14ac:dyDescent="0.3">
      <c r="A59" s="108" t="s">
        <v>144</v>
      </c>
      <c r="B59" s="114">
        <v>2318</v>
      </c>
      <c r="C59" s="114">
        <v>726</v>
      </c>
      <c r="D59" s="115" t="s">
        <v>6</v>
      </c>
      <c r="E59" s="114">
        <v>3470</v>
      </c>
      <c r="F59" s="114">
        <v>1137</v>
      </c>
      <c r="G59" s="115" t="s">
        <v>6</v>
      </c>
    </row>
    <row r="60" spans="1:11" ht="12.75" thickBot="1" x14ac:dyDescent="0.3">
      <c r="A60" s="108" t="s">
        <v>161</v>
      </c>
      <c r="B60" s="114">
        <v>8590</v>
      </c>
      <c r="C60" s="114">
        <v>-265</v>
      </c>
      <c r="D60" s="115" t="s">
        <v>6</v>
      </c>
      <c r="E60" s="114">
        <v>5814</v>
      </c>
      <c r="F60" s="114">
        <v>118</v>
      </c>
      <c r="G60" s="115" t="s">
        <v>6</v>
      </c>
    </row>
    <row r="61" spans="1:11" ht="12.75" thickBot="1" x14ac:dyDescent="0.3">
      <c r="A61" s="109" t="s">
        <v>267</v>
      </c>
      <c r="B61" s="113">
        <v>-25278</v>
      </c>
      <c r="C61" s="113">
        <v>-3806</v>
      </c>
      <c r="D61" s="112" t="s">
        <v>6</v>
      </c>
      <c r="E61" s="113">
        <v>-45672</v>
      </c>
      <c r="F61" s="113">
        <v>-5627</v>
      </c>
      <c r="G61" s="112" t="s">
        <v>6</v>
      </c>
      <c r="H61" s="111"/>
      <c r="J61" s="111"/>
      <c r="K61" s="111"/>
    </row>
    <row r="62" spans="1:11" ht="12.75" thickBot="1" x14ac:dyDescent="0.3">
      <c r="A62" s="109"/>
      <c r="B62" s="113"/>
      <c r="C62" s="113"/>
      <c r="D62" s="112"/>
      <c r="E62" s="113"/>
      <c r="F62" s="113"/>
      <c r="G62" s="112"/>
    </row>
    <row r="63" spans="1:11" ht="12.75" thickBot="1" x14ac:dyDescent="0.3">
      <c r="A63" s="109" t="s">
        <v>268</v>
      </c>
      <c r="B63" s="113"/>
      <c r="C63" s="113"/>
      <c r="D63" s="112"/>
      <c r="E63" s="113"/>
      <c r="F63" s="113"/>
      <c r="G63" s="112"/>
    </row>
    <row r="64" spans="1:11" ht="12.75" thickBot="1" x14ac:dyDescent="0.3">
      <c r="A64" s="108" t="s">
        <v>162</v>
      </c>
      <c r="B64" s="114">
        <v>-3265</v>
      </c>
      <c r="C64" s="114">
        <v>-7253</v>
      </c>
      <c r="D64" s="115">
        <v>-0.55000000000000004</v>
      </c>
      <c r="E64" s="114">
        <v>-6163</v>
      </c>
      <c r="F64" s="114">
        <v>-14667</v>
      </c>
      <c r="G64" s="115">
        <v>-0.57999999999999996</v>
      </c>
    </row>
    <row r="65" spans="1:11" ht="12.75" thickBot="1" x14ac:dyDescent="0.3">
      <c r="A65" s="108" t="s">
        <v>115</v>
      </c>
      <c r="B65" s="114">
        <v>-5120</v>
      </c>
      <c r="C65" s="114">
        <v>-4823</v>
      </c>
      <c r="D65" s="115">
        <v>6.2E-2</v>
      </c>
      <c r="E65" s="114">
        <v>-10448</v>
      </c>
      <c r="F65" s="114">
        <v>-9539</v>
      </c>
      <c r="G65" s="115">
        <v>9.5000000000000001E-2</v>
      </c>
    </row>
    <row r="66" spans="1:11" ht="12.75" thickBot="1" x14ac:dyDescent="0.3">
      <c r="A66" s="108" t="s">
        <v>145</v>
      </c>
      <c r="B66" s="114">
        <v>-1979</v>
      </c>
      <c r="C66" s="114">
        <v>-1673</v>
      </c>
      <c r="D66" s="115">
        <v>0.183</v>
      </c>
      <c r="E66" s="114">
        <v>-3867</v>
      </c>
      <c r="F66" s="114">
        <v>-3210</v>
      </c>
      <c r="G66" s="115">
        <v>0.20499999999999999</v>
      </c>
    </row>
    <row r="67" spans="1:11" ht="12.75" thickBot="1" x14ac:dyDescent="0.3">
      <c r="A67" s="108" t="s">
        <v>146</v>
      </c>
      <c r="B67" s="114">
        <v>30922</v>
      </c>
      <c r="C67" s="114">
        <v>-4477</v>
      </c>
      <c r="D67" s="115" t="s">
        <v>6</v>
      </c>
      <c r="E67" s="114">
        <v>26585</v>
      </c>
      <c r="F67" s="114">
        <v>-234</v>
      </c>
      <c r="G67" s="115" t="s">
        <v>6</v>
      </c>
    </row>
    <row r="68" spans="1:11" ht="12.75" thickBot="1" x14ac:dyDescent="0.3">
      <c r="A68" s="108" t="s">
        <v>147</v>
      </c>
      <c r="B68" s="114">
        <v>-2794</v>
      </c>
      <c r="C68" s="114">
        <v>-909</v>
      </c>
      <c r="D68" s="115" t="s">
        <v>6</v>
      </c>
      <c r="E68" s="114">
        <v>-5256</v>
      </c>
      <c r="F68" s="114">
        <v>-1420</v>
      </c>
      <c r="G68" s="115" t="s">
        <v>6</v>
      </c>
    </row>
    <row r="69" spans="1:11" ht="12.75" thickBot="1" x14ac:dyDescent="0.3">
      <c r="A69" s="109" t="s">
        <v>73</v>
      </c>
      <c r="B69" s="113">
        <v>17764</v>
      </c>
      <c r="C69" s="113">
        <v>-19135</v>
      </c>
      <c r="D69" s="112" t="s">
        <v>6</v>
      </c>
      <c r="E69" s="113">
        <v>851</v>
      </c>
      <c r="F69" s="113">
        <v>-29070</v>
      </c>
      <c r="G69" s="112" t="s">
        <v>6</v>
      </c>
      <c r="H69" s="111"/>
      <c r="J69" s="111"/>
      <c r="K69" s="111"/>
    </row>
    <row r="70" spans="1:11" ht="12.75" thickBot="1" x14ac:dyDescent="0.3">
      <c r="A70" s="109" t="s">
        <v>266</v>
      </c>
      <c r="B70" s="113">
        <v>24863</v>
      </c>
      <c r="C70" s="113">
        <v>-12639</v>
      </c>
      <c r="D70" s="112" t="s">
        <v>6</v>
      </c>
      <c r="E70" s="113">
        <v>15166</v>
      </c>
      <c r="F70" s="113">
        <v>-16321</v>
      </c>
      <c r="G70" s="112" t="s">
        <v>6</v>
      </c>
      <c r="H70" s="111"/>
      <c r="J70" s="111"/>
      <c r="K70" s="111"/>
    </row>
    <row r="71" spans="1:11" ht="12.75" thickBot="1" x14ac:dyDescent="0.3">
      <c r="A71" s="108"/>
      <c r="B71" s="114"/>
      <c r="C71" s="114"/>
      <c r="D71" s="115"/>
      <c r="E71" s="114"/>
      <c r="F71" s="114"/>
      <c r="G71" s="115"/>
    </row>
    <row r="72" spans="1:11" ht="12.75" thickBot="1" x14ac:dyDescent="0.3">
      <c r="A72" s="108" t="s">
        <v>41</v>
      </c>
      <c r="B72" s="114">
        <v>-768</v>
      </c>
      <c r="C72" s="114">
        <v>-1290</v>
      </c>
      <c r="D72" s="115">
        <v>-0.40500000000000003</v>
      </c>
      <c r="E72" s="114">
        <v>-1092</v>
      </c>
      <c r="F72" s="114">
        <v>-829</v>
      </c>
      <c r="G72" s="115">
        <v>0.317</v>
      </c>
    </row>
    <row r="73" spans="1:11" ht="12.75" thickBot="1" x14ac:dyDescent="0.3">
      <c r="A73" s="109" t="s">
        <v>108</v>
      </c>
      <c r="B73" s="113">
        <v>17223</v>
      </c>
      <c r="C73" s="113">
        <v>-1660</v>
      </c>
      <c r="D73" s="124" t="s">
        <v>6</v>
      </c>
      <c r="E73" s="113">
        <v>3614</v>
      </c>
      <c r="F73" s="113">
        <v>-9224</v>
      </c>
      <c r="G73" s="124" t="s">
        <v>6</v>
      </c>
      <c r="H73" s="111"/>
      <c r="J73" s="111"/>
      <c r="K73" s="111"/>
    </row>
    <row r="74" spans="1:11" ht="12.75" thickBot="1" x14ac:dyDescent="0.3">
      <c r="A74" s="109" t="s">
        <v>148</v>
      </c>
      <c r="B74" s="113">
        <v>41007</v>
      </c>
      <c r="C74" s="113">
        <v>29292</v>
      </c>
      <c r="D74" s="112">
        <v>0.4</v>
      </c>
      <c r="E74" s="113">
        <v>54616</v>
      </c>
      <c r="F74" s="113">
        <v>36856</v>
      </c>
      <c r="G74" s="112">
        <v>0.48199999999999998</v>
      </c>
    </row>
    <row r="75" spans="1:11" ht="12.75" thickBot="1" x14ac:dyDescent="0.3">
      <c r="A75" s="109" t="s">
        <v>149</v>
      </c>
      <c r="B75" s="113">
        <v>58230</v>
      </c>
      <c r="C75" s="113">
        <v>27632</v>
      </c>
      <c r="D75" s="112" t="s">
        <v>6</v>
      </c>
      <c r="E75" s="113">
        <v>58230</v>
      </c>
      <c r="F75" s="113">
        <v>27632</v>
      </c>
      <c r="G75" s="112" t="s">
        <v>6</v>
      </c>
      <c r="H75" s="111"/>
      <c r="J75" s="111"/>
      <c r="K75" s="111"/>
    </row>
    <row r="76" spans="1:11" x14ac:dyDescent="0.25">
      <c r="B76" s="111"/>
      <c r="C76" s="111"/>
      <c r="D76" s="100"/>
      <c r="E76" s="161"/>
    </row>
    <row r="77" spans="1:11" x14ac:dyDescent="0.25">
      <c r="B77" s="100"/>
      <c r="C77" s="100"/>
      <c r="D77" s="100"/>
      <c r="E77" s="161"/>
    </row>
    <row r="78" spans="1:11" x14ac:dyDescent="0.25">
      <c r="A78" s="96" t="s">
        <v>62</v>
      </c>
      <c r="B78" s="96"/>
      <c r="C78" s="96"/>
      <c r="D78" s="96"/>
      <c r="E78" s="96"/>
      <c r="F78" s="96"/>
    </row>
    <row r="79" spans="1:11" ht="12.75" thickBot="1" x14ac:dyDescent="0.3">
      <c r="A79" s="105" t="s">
        <v>0</v>
      </c>
      <c r="B79" s="125">
        <v>44742</v>
      </c>
      <c r="C79" s="125">
        <v>44651</v>
      </c>
      <c r="D79" s="107" t="s">
        <v>5</v>
      </c>
      <c r="E79" s="125">
        <v>44561</v>
      </c>
      <c r="F79" s="107" t="s">
        <v>5</v>
      </c>
    </row>
    <row r="80" spans="1:11" ht="12.75" thickBot="1" x14ac:dyDescent="0.3">
      <c r="A80" s="108" t="s">
        <v>150</v>
      </c>
      <c r="B80" s="114">
        <v>58230</v>
      </c>
      <c r="C80" s="114">
        <v>41007</v>
      </c>
      <c r="D80" s="122">
        <v>0.42</v>
      </c>
      <c r="E80" s="114">
        <v>54616</v>
      </c>
      <c r="F80" s="122">
        <v>6.6000000000000003E-2</v>
      </c>
    </row>
    <row r="81" spans="1:6" ht="12.75" thickBot="1" x14ac:dyDescent="0.3">
      <c r="A81" s="108" t="s">
        <v>218</v>
      </c>
      <c r="B81" s="114">
        <v>14464</v>
      </c>
      <c r="C81" s="114">
        <v>24037</v>
      </c>
      <c r="D81" s="122">
        <v>-0.39800000000000002</v>
      </c>
      <c r="E81" s="114">
        <v>20922</v>
      </c>
      <c r="F81" s="122">
        <v>-0.309</v>
      </c>
    </row>
    <row r="82" spans="1:6" ht="12.75" thickBot="1" x14ac:dyDescent="0.3">
      <c r="A82" s="108" t="s">
        <v>151</v>
      </c>
      <c r="B82" s="114">
        <v>45146</v>
      </c>
      <c r="C82" s="114">
        <v>57822</v>
      </c>
      <c r="D82" s="122">
        <v>-0.219</v>
      </c>
      <c r="E82" s="114">
        <v>59113</v>
      </c>
      <c r="F82" s="122">
        <v>-0.23599999999999999</v>
      </c>
    </row>
    <row r="83" spans="1:6" ht="12.75" thickBot="1" x14ac:dyDescent="0.3">
      <c r="A83" s="108" t="s">
        <v>152</v>
      </c>
      <c r="B83" s="114">
        <v>49412</v>
      </c>
      <c r="C83" s="114">
        <v>46047</v>
      </c>
      <c r="D83" s="122">
        <v>7.2999999999999995E-2</v>
      </c>
      <c r="E83" s="114">
        <v>44020</v>
      </c>
      <c r="F83" s="122">
        <v>0.122</v>
      </c>
    </row>
    <row r="84" spans="1:6" ht="12.75" thickBot="1" x14ac:dyDescent="0.3">
      <c r="A84" s="108" t="s">
        <v>153</v>
      </c>
      <c r="B84" s="114">
        <v>102029</v>
      </c>
      <c r="C84" s="114">
        <v>99545</v>
      </c>
      <c r="D84" s="122">
        <v>2.5000000000000001E-2</v>
      </c>
      <c r="E84" s="114">
        <v>92653</v>
      </c>
      <c r="F84" s="122">
        <v>0.10100000000000001</v>
      </c>
    </row>
    <row r="85" spans="1:6" ht="12.75" thickBot="1" x14ac:dyDescent="0.3">
      <c r="A85" s="108" t="s">
        <v>154</v>
      </c>
      <c r="B85" s="114">
        <v>55782</v>
      </c>
      <c r="C85" s="114">
        <v>55885</v>
      </c>
      <c r="D85" s="122">
        <v>-2E-3</v>
      </c>
      <c r="E85" s="114">
        <v>54453</v>
      </c>
      <c r="F85" s="122">
        <v>2.4E-2</v>
      </c>
    </row>
    <row r="86" spans="1:6" ht="12.75" thickBot="1" x14ac:dyDescent="0.3">
      <c r="A86" s="108" t="s">
        <v>155</v>
      </c>
      <c r="B86" s="114">
        <v>192677</v>
      </c>
      <c r="C86" s="114">
        <v>179416</v>
      </c>
      <c r="D86" s="122">
        <v>7.3999999999999996E-2</v>
      </c>
      <c r="E86" s="114">
        <v>191371</v>
      </c>
      <c r="F86" s="122">
        <v>7.0000000000000001E-3</v>
      </c>
    </row>
    <row r="87" spans="1:6" ht="12.75" thickBot="1" x14ac:dyDescent="0.3">
      <c r="A87" s="108" t="s">
        <v>156</v>
      </c>
      <c r="B87" s="114">
        <v>12064</v>
      </c>
      <c r="C87" s="114">
        <v>10778</v>
      </c>
      <c r="D87" s="122">
        <v>0.11899999999999999</v>
      </c>
      <c r="E87" s="114">
        <v>5186</v>
      </c>
      <c r="F87" s="122" t="s">
        <v>6</v>
      </c>
    </row>
    <row r="88" spans="1:6" ht="12.75" thickBot="1" x14ac:dyDescent="0.3">
      <c r="A88" s="108" t="s">
        <v>157</v>
      </c>
      <c r="B88" s="114">
        <v>2210</v>
      </c>
      <c r="C88" s="114">
        <v>1766</v>
      </c>
      <c r="D88" s="122">
        <v>0.251</v>
      </c>
      <c r="E88" s="114">
        <v>480</v>
      </c>
      <c r="F88" s="122" t="s">
        <v>6</v>
      </c>
    </row>
    <row r="89" spans="1:6" ht="12.75" thickBot="1" x14ac:dyDescent="0.3">
      <c r="A89" s="109" t="s">
        <v>219</v>
      </c>
      <c r="B89" s="113">
        <v>532014</v>
      </c>
      <c r="C89" s="113">
        <v>516303</v>
      </c>
      <c r="D89" s="120">
        <v>0.03</v>
      </c>
      <c r="E89" s="113">
        <v>522814</v>
      </c>
      <c r="F89" s="120">
        <v>1.7999999999999999E-2</v>
      </c>
    </row>
    <row r="90" spans="1:6" ht="12.75" thickBot="1" x14ac:dyDescent="0.3">
      <c r="A90" s="108" t="s">
        <v>158</v>
      </c>
      <c r="B90" s="114">
        <v>116126</v>
      </c>
      <c r="C90" s="114">
        <v>85769</v>
      </c>
      <c r="D90" s="122">
        <v>0.35399999999999998</v>
      </c>
      <c r="E90" s="114">
        <v>89844</v>
      </c>
      <c r="F90" s="122">
        <v>0.29299999999999998</v>
      </c>
    </row>
    <row r="91" spans="1:6" ht="12.75" thickBot="1" x14ac:dyDescent="0.3">
      <c r="A91" s="108" t="s">
        <v>248</v>
      </c>
      <c r="B91" s="114">
        <v>111051</v>
      </c>
      <c r="C91" s="114">
        <v>112012</v>
      </c>
      <c r="D91" s="122">
        <v>-8.9999999999999993E-3</v>
      </c>
      <c r="E91" s="114">
        <v>104613</v>
      </c>
      <c r="F91" s="122">
        <v>6.2E-2</v>
      </c>
    </row>
    <row r="92" spans="1:6" ht="12.75" thickBot="1" x14ac:dyDescent="0.3">
      <c r="A92" s="108" t="s">
        <v>159</v>
      </c>
      <c r="B92" s="114">
        <v>148556</v>
      </c>
      <c r="C92" s="114">
        <v>147258</v>
      </c>
      <c r="D92" s="122">
        <v>8.9999999999999993E-3</v>
      </c>
      <c r="E92" s="114">
        <v>166562</v>
      </c>
      <c r="F92" s="122">
        <v>-0.108</v>
      </c>
    </row>
    <row r="93" spans="1:6" ht="12.75" thickBot="1" x14ac:dyDescent="0.3">
      <c r="A93" s="108" t="s">
        <v>160</v>
      </c>
      <c r="B93" s="114">
        <v>104561</v>
      </c>
      <c r="C93" s="114">
        <v>130484</v>
      </c>
      <c r="D93" s="122">
        <v>-0.19900000000000001</v>
      </c>
      <c r="E93" s="114">
        <v>136935</v>
      </c>
      <c r="F93" s="122">
        <v>-0.23599999999999999</v>
      </c>
    </row>
    <row r="94" spans="1:6" ht="12.75" thickBot="1" x14ac:dyDescent="0.3">
      <c r="A94" s="109" t="s">
        <v>220</v>
      </c>
      <c r="B94" s="113">
        <v>480294</v>
      </c>
      <c r="C94" s="113">
        <v>475523</v>
      </c>
      <c r="D94" s="120">
        <v>0.01</v>
      </c>
      <c r="E94" s="113">
        <v>497954</v>
      </c>
      <c r="F94" s="120">
        <v>-3.5000000000000003E-2</v>
      </c>
    </row>
    <row r="95" spans="1:6" ht="12.75" thickBot="1" x14ac:dyDescent="0.3">
      <c r="A95" s="109" t="s">
        <v>187</v>
      </c>
      <c r="B95" s="113">
        <v>51720</v>
      </c>
      <c r="C95" s="113">
        <v>40780</v>
      </c>
      <c r="D95" s="120">
        <v>0.26800000000000002</v>
      </c>
      <c r="E95" s="113">
        <v>24860</v>
      </c>
      <c r="F95" s="120" t="s">
        <v>6</v>
      </c>
    </row>
    <row r="96" spans="1:6" x14ac:dyDescent="0.25">
      <c r="B96" s="100"/>
      <c r="C96" s="100"/>
      <c r="D96" s="100"/>
      <c r="E96" s="161"/>
    </row>
    <row r="97" spans="2:5" x14ac:dyDescent="0.25">
      <c r="B97" s="100"/>
      <c r="C97" s="100"/>
      <c r="D97" s="100"/>
      <c r="E97" s="161"/>
    </row>
    <row r="98" spans="2:5" x14ac:dyDescent="0.25">
      <c r="B98" s="100"/>
      <c r="C98" s="100"/>
      <c r="D98" s="100"/>
      <c r="E98" s="161"/>
    </row>
    <row r="99" spans="2:5" x14ac:dyDescent="0.25">
      <c r="B99" s="100"/>
      <c r="C99" s="100"/>
      <c r="D99" s="100"/>
      <c r="E99" s="161"/>
    </row>
    <row r="100" spans="2:5" x14ac:dyDescent="0.25">
      <c r="B100" s="100"/>
      <c r="C100" s="100"/>
      <c r="D100" s="100"/>
      <c r="E100" s="161"/>
    </row>
    <row r="101" spans="2:5" x14ac:dyDescent="0.25">
      <c r="B101" s="100"/>
      <c r="C101" s="100"/>
      <c r="D101" s="100"/>
      <c r="E101" s="161"/>
    </row>
    <row r="102" spans="2:5" x14ac:dyDescent="0.25">
      <c r="B102" s="100"/>
      <c r="C102" s="100"/>
      <c r="D102" s="100"/>
      <c r="E102" s="161"/>
    </row>
    <row r="103" spans="2:5" x14ac:dyDescent="0.25">
      <c r="B103" s="100"/>
      <c r="C103" s="100"/>
      <c r="D103" s="100"/>
      <c r="E103" s="161"/>
    </row>
    <row r="104" spans="2:5" x14ac:dyDescent="0.25">
      <c r="B104" s="100"/>
      <c r="C104" s="100"/>
      <c r="D104" s="100"/>
      <c r="E104" s="161"/>
    </row>
    <row r="105" spans="2:5" x14ac:dyDescent="0.25">
      <c r="B105" s="100"/>
      <c r="C105" s="100"/>
      <c r="D105" s="100"/>
      <c r="E105" s="161"/>
    </row>
    <row r="106" spans="2:5" x14ac:dyDescent="0.25">
      <c r="B106" s="100"/>
      <c r="C106" s="100"/>
      <c r="D106" s="100"/>
      <c r="E106" s="161"/>
    </row>
    <row r="107" spans="2:5" x14ac:dyDescent="0.25">
      <c r="B107" s="100"/>
      <c r="C107" s="100"/>
      <c r="D107" s="100"/>
      <c r="E107" s="161"/>
    </row>
    <row r="108" spans="2:5" x14ac:dyDescent="0.25">
      <c r="B108" s="100"/>
      <c r="C108" s="100"/>
      <c r="D108" s="100"/>
      <c r="E108" s="161"/>
    </row>
    <row r="109" spans="2:5" x14ac:dyDescent="0.25">
      <c r="B109" s="100"/>
      <c r="C109" s="100"/>
      <c r="D109" s="100"/>
      <c r="E109" s="161"/>
    </row>
    <row r="110" spans="2:5" x14ac:dyDescent="0.25">
      <c r="B110" s="100"/>
      <c r="C110" s="100"/>
      <c r="D110" s="100"/>
      <c r="E110" s="161"/>
    </row>
    <row r="111" spans="2:5" x14ac:dyDescent="0.25">
      <c r="B111" s="100"/>
      <c r="C111" s="100"/>
      <c r="D111" s="100"/>
      <c r="E111" s="161"/>
    </row>
    <row r="112" spans="2:5" x14ac:dyDescent="0.25">
      <c r="B112" s="100"/>
      <c r="C112" s="100"/>
      <c r="D112" s="100"/>
      <c r="E112" s="161"/>
    </row>
    <row r="113" spans="2:5" x14ac:dyDescent="0.25">
      <c r="B113" s="100"/>
      <c r="C113" s="100"/>
      <c r="D113" s="100"/>
      <c r="E113" s="161"/>
    </row>
    <row r="114" spans="2:5" x14ac:dyDescent="0.25">
      <c r="B114" s="100"/>
      <c r="C114" s="100"/>
      <c r="D114" s="100"/>
      <c r="E114" s="161"/>
    </row>
    <row r="115" spans="2:5" x14ac:dyDescent="0.25">
      <c r="B115" s="100"/>
      <c r="C115" s="100"/>
      <c r="D115" s="100"/>
      <c r="E115" s="161"/>
    </row>
    <row r="116" spans="2:5" x14ac:dyDescent="0.25">
      <c r="B116" s="100"/>
      <c r="C116" s="100"/>
      <c r="D116" s="100"/>
      <c r="E116" s="161"/>
    </row>
    <row r="117" spans="2:5" x14ac:dyDescent="0.25">
      <c r="B117" s="100"/>
      <c r="C117" s="100"/>
      <c r="D117" s="100"/>
      <c r="E117" s="161"/>
    </row>
    <row r="118" spans="2:5" x14ac:dyDescent="0.25">
      <c r="B118" s="100"/>
      <c r="C118" s="100"/>
      <c r="D118" s="100"/>
      <c r="E118" s="161"/>
    </row>
    <row r="119" spans="2:5" x14ac:dyDescent="0.25">
      <c r="B119" s="100"/>
      <c r="C119" s="100"/>
      <c r="D119" s="100"/>
      <c r="E119" s="161"/>
    </row>
    <row r="120" spans="2:5" x14ac:dyDescent="0.25">
      <c r="B120" s="100"/>
      <c r="C120" s="100"/>
      <c r="D120" s="100"/>
      <c r="E120" s="161"/>
    </row>
    <row r="121" spans="2:5" x14ac:dyDescent="0.25">
      <c r="B121" s="100"/>
      <c r="C121" s="100"/>
      <c r="D121" s="100"/>
      <c r="E121" s="161"/>
    </row>
    <row r="122" spans="2:5" x14ac:dyDescent="0.25">
      <c r="B122" s="100"/>
      <c r="C122" s="100"/>
      <c r="D122" s="100"/>
      <c r="E122" s="161"/>
    </row>
    <row r="123" spans="2:5" x14ac:dyDescent="0.25">
      <c r="B123" s="100"/>
      <c r="C123" s="100"/>
      <c r="D123" s="100"/>
      <c r="E123" s="161"/>
    </row>
    <row r="124" spans="2:5" x14ac:dyDescent="0.25">
      <c r="B124" s="100"/>
      <c r="C124" s="100"/>
      <c r="D124" s="100"/>
      <c r="E124" s="161"/>
    </row>
    <row r="125" spans="2:5" x14ac:dyDescent="0.25">
      <c r="B125" s="100"/>
      <c r="C125" s="100"/>
      <c r="D125" s="100"/>
      <c r="E125" s="161"/>
    </row>
    <row r="126" spans="2:5" x14ac:dyDescent="0.25">
      <c r="B126" s="100"/>
      <c r="C126" s="100"/>
      <c r="D126" s="100"/>
      <c r="E126" s="161"/>
    </row>
    <row r="127" spans="2:5" x14ac:dyDescent="0.25">
      <c r="B127" s="100"/>
      <c r="C127" s="100"/>
      <c r="D127" s="100"/>
      <c r="E127" s="161"/>
    </row>
    <row r="128" spans="2:5" x14ac:dyDescent="0.25">
      <c r="B128" s="100"/>
      <c r="C128" s="100"/>
      <c r="D128" s="100"/>
      <c r="E128" s="161"/>
    </row>
    <row r="129" spans="2:5" x14ac:dyDescent="0.25">
      <c r="B129" s="100"/>
      <c r="C129" s="100"/>
      <c r="D129" s="100"/>
      <c r="E129" s="161"/>
    </row>
    <row r="130" spans="2:5" x14ac:dyDescent="0.25">
      <c r="B130" s="100"/>
      <c r="C130" s="100"/>
      <c r="D130" s="100"/>
      <c r="E130" s="161"/>
    </row>
    <row r="131" spans="2:5" x14ac:dyDescent="0.25">
      <c r="B131" s="100"/>
      <c r="C131" s="100"/>
      <c r="D131" s="100"/>
      <c r="E131" s="161"/>
    </row>
    <row r="132" spans="2:5" x14ac:dyDescent="0.25">
      <c r="B132" s="100"/>
      <c r="C132" s="100"/>
      <c r="D132" s="100"/>
      <c r="E132" s="161"/>
    </row>
    <row r="133" spans="2:5" x14ac:dyDescent="0.25">
      <c r="B133" s="100"/>
      <c r="C133" s="100"/>
      <c r="D133" s="100"/>
      <c r="E133" s="161"/>
    </row>
    <row r="134" spans="2:5" x14ac:dyDescent="0.25">
      <c r="B134" s="100"/>
      <c r="C134" s="100"/>
      <c r="D134" s="100"/>
      <c r="E134" s="161"/>
    </row>
    <row r="135" spans="2:5" x14ac:dyDescent="0.25">
      <c r="B135" s="100"/>
      <c r="C135" s="100"/>
      <c r="D135" s="100"/>
      <c r="E135" s="161"/>
    </row>
    <row r="136" spans="2:5" x14ac:dyDescent="0.25">
      <c r="B136" s="100"/>
      <c r="C136" s="100"/>
      <c r="D136" s="100"/>
      <c r="E136" s="161"/>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6</vt:i4>
      </vt:variant>
    </vt:vector>
  </HeadingPairs>
  <TitlesOfParts>
    <vt:vector size="27" baseType="lpstr">
      <vt:lpstr>Cover page </vt:lpstr>
      <vt:lpstr>NAV Statement 1H22</vt:lpstr>
      <vt:lpstr>NAV Statement 2Q22</vt:lpstr>
      <vt:lpstr>Portfolio Overview</vt:lpstr>
      <vt:lpstr>Value Creation 1H22</vt:lpstr>
      <vt:lpstr>Value Creation 2Q22</vt:lpstr>
      <vt:lpstr>Management P&amp;L</vt:lpstr>
      <vt:lpstr>Net Capital Commitments</vt:lpstr>
      <vt:lpstr>Retail (Pharmacy)</vt:lpstr>
      <vt:lpstr>Hospitals</vt:lpstr>
      <vt:lpstr>P&amp;C Insurance</vt:lpstr>
      <vt:lpstr>Medical Insurance</vt:lpstr>
      <vt:lpstr>Renewable Energy </vt:lpstr>
      <vt:lpstr>Education</vt:lpstr>
      <vt:lpstr>Clinics &amp; Diagnostics</vt:lpstr>
      <vt:lpstr>Wine</vt:lpstr>
      <vt:lpstr>Beer</vt:lpstr>
      <vt:lpstr>Distribution</vt:lpstr>
      <vt:lpstr>Auto Service</vt:lpstr>
      <vt:lpstr>Housing development</vt:lpstr>
      <vt:lpstr>Hospitality</vt:lpstr>
      <vt:lpstr>'Net Capital Commitments'!_ftn1</vt:lpstr>
      <vt:lpstr>'NAV Statement 1H22'!_ftnref1</vt:lpstr>
      <vt:lpstr>'NAV Statement 2Q22'!_ftnref1</vt:lpstr>
      <vt:lpstr>'Portfolio Overview'!_ftnref1</vt:lpstr>
      <vt:lpstr>'Value Creation 1H22'!_ftnref1</vt:lpstr>
      <vt:lpstr>'Value Creation 2Q22'!_ftnref1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Elene Todria</dc:creator>
  <cp:lastModifiedBy>Ani Goshteliani</cp:lastModifiedBy>
  <cp:lastPrinted>2022-08-11T07:54:38Z</cp:lastPrinted>
  <dcterms:created xsi:type="dcterms:W3CDTF">2018-08-17T07:59:35Z</dcterms:created>
  <dcterms:modified xsi:type="dcterms:W3CDTF">2022-08-11T21:04:17Z</dcterms:modified>
</cp:coreProperties>
</file>